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COLLEGE PACK\COLLEGE EXTERNAT\"/>
    </mc:Choice>
  </mc:AlternateContent>
  <xr:revisionPtr revIDLastSave="0" documentId="13_ncr:1_{BCE417F2-FD70-47CA-9ADF-5034E52ABC44}" xr6:coauthVersionLast="47" xr6:coauthVersionMax="47" xr10:uidLastSave="{00000000-0000-0000-0000-000000000000}"/>
  <bookViews>
    <workbookView xWindow="20370" yWindow="-120" windowWidth="29040" windowHeight="15720" activeTab="4" xr2:uid="{1A179F7F-6276-46D9-B48B-26DDDAE5A903}"/>
  </bookViews>
  <sheets>
    <sheet name="6ème" sheetId="3" r:id="rId1"/>
    <sheet name="5ème" sheetId="4" r:id="rId2"/>
    <sheet name="4ème" sheetId="2" r:id="rId3"/>
    <sheet name="3ème" sheetId="1" r:id="rId4"/>
    <sheet name="FOURNITURES COMMU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35" i="1"/>
  <c r="H35" i="1" s="1"/>
  <c r="G36" i="1"/>
  <c r="H36" i="1" s="1"/>
  <c r="G33" i="1"/>
  <c r="H33" i="1" s="1"/>
  <c r="G27" i="1"/>
  <c r="H27" i="1" s="1"/>
  <c r="H17" i="1"/>
  <c r="G10" i="1"/>
  <c r="H10" i="1" s="1"/>
  <c r="G35" i="2"/>
  <c r="H35" i="2"/>
  <c r="H17" i="2"/>
  <c r="H8" i="2"/>
  <c r="G25" i="2"/>
  <c r="H25" i="2" s="1"/>
  <c r="G5" i="4"/>
  <c r="G6" i="4"/>
  <c r="G7" i="4"/>
  <c r="G9" i="4"/>
  <c r="G10" i="4"/>
  <c r="G11" i="4"/>
  <c r="G12" i="4"/>
  <c r="G14" i="4"/>
  <c r="G15" i="4"/>
  <c r="G17" i="4"/>
  <c r="G18" i="4"/>
  <c r="G19" i="4"/>
  <c r="G20" i="4"/>
  <c r="G21" i="4"/>
  <c r="G22" i="4"/>
  <c r="G23" i="4"/>
  <c r="G24" i="4"/>
  <c r="G25" i="4"/>
  <c r="G26" i="4"/>
  <c r="G27" i="4"/>
  <c r="H27" i="4" s="1"/>
  <c r="G28" i="4"/>
  <c r="G29" i="4"/>
  <c r="G30" i="4"/>
  <c r="H30" i="4" s="1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H15" i="4"/>
  <c r="G4" i="4"/>
  <c r="H14" i="3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" i="5"/>
  <c r="H8" i="4" l="1"/>
  <c r="H13" i="4"/>
  <c r="H8" i="3"/>
  <c r="G7" i="3"/>
  <c r="H7" i="3" s="1"/>
  <c r="H5" i="4"/>
  <c r="H6" i="4"/>
  <c r="H7" i="4"/>
  <c r="H9" i="4"/>
  <c r="H10" i="4"/>
  <c r="H11" i="4"/>
  <c r="H12" i="4"/>
  <c r="H14" i="4"/>
  <c r="H16" i="4"/>
  <c r="H17" i="4"/>
  <c r="H18" i="4"/>
  <c r="H19" i="4"/>
  <c r="H20" i="4"/>
  <c r="H21" i="4"/>
  <c r="H22" i="4"/>
  <c r="H23" i="4"/>
  <c r="H24" i="4"/>
  <c r="H25" i="4"/>
  <c r="H26" i="4"/>
  <c r="H28" i="4"/>
  <c r="H29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" i="4"/>
  <c r="G5" i="3"/>
  <c r="H5" i="3" s="1"/>
  <c r="G6" i="3"/>
  <c r="H6" i="3" s="1"/>
  <c r="G9" i="3"/>
  <c r="H9" i="3" s="1"/>
  <c r="G10" i="3"/>
  <c r="H10" i="3" s="1"/>
  <c r="G11" i="3"/>
  <c r="H11" i="3" s="1"/>
  <c r="G12" i="3"/>
  <c r="H12" i="3" s="1"/>
  <c r="G13" i="3"/>
  <c r="H13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" i="3"/>
  <c r="H4" i="3" s="1"/>
  <c r="G15" i="2"/>
  <c r="H14" i="2"/>
  <c r="H15" i="2"/>
  <c r="H16" i="2"/>
  <c r="G5" i="2"/>
  <c r="H5" i="2" s="1"/>
  <c r="G6" i="2"/>
  <c r="H6" i="2" s="1"/>
  <c r="G7" i="2"/>
  <c r="H7" i="2" s="1"/>
  <c r="G9" i="2"/>
  <c r="H9" i="2" s="1"/>
  <c r="G10" i="2"/>
  <c r="H10" i="2" s="1"/>
  <c r="G11" i="2"/>
  <c r="H11" i="2" s="1"/>
  <c r="G12" i="2"/>
  <c r="H12" i="2" s="1"/>
  <c r="G13" i="2"/>
  <c r="H13" i="2" s="1"/>
  <c r="G18" i="2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6" i="2"/>
  <c r="H36" i="2" s="1"/>
  <c r="G37" i="2"/>
  <c r="G38" i="2"/>
  <c r="H38" i="2" s="1"/>
  <c r="G39" i="2"/>
  <c r="H39" i="2" s="1"/>
  <c r="G40" i="2"/>
  <c r="H40" i="2" s="1"/>
  <c r="G41" i="2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4" i="2"/>
  <c r="H4" i="2" s="1"/>
  <c r="H15" i="1"/>
  <c r="H18" i="1"/>
  <c r="G5" i="1"/>
  <c r="H5" i="1" s="1"/>
  <c r="G6" i="1"/>
  <c r="H6" i="1" s="1"/>
  <c r="G7" i="1"/>
  <c r="H7" i="1" s="1"/>
  <c r="H8" i="1"/>
  <c r="G9" i="1"/>
  <c r="H9" i="1" s="1"/>
  <c r="G11" i="1"/>
  <c r="H11" i="1" s="1"/>
  <c r="G12" i="1"/>
  <c r="H12" i="1" s="1"/>
  <c r="G13" i="1"/>
  <c r="H13" i="1" s="1"/>
  <c r="G14" i="1"/>
  <c r="H14" i="1" s="1"/>
  <c r="G16" i="1"/>
  <c r="H16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H28" i="1"/>
  <c r="G29" i="1"/>
  <c r="H29" i="1" s="1"/>
  <c r="G30" i="1"/>
  <c r="H30" i="1" s="1"/>
  <c r="G31" i="1"/>
  <c r="H31" i="1" s="1"/>
  <c r="G32" i="1"/>
  <c r="H32" i="1" s="1"/>
  <c r="G34" i="1"/>
  <c r="H34" i="1" s="1"/>
  <c r="G37" i="1"/>
  <c r="H37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4" i="1"/>
  <c r="H4" i="1" s="1"/>
  <c r="H40" i="3" l="1"/>
  <c r="H57" i="1"/>
  <c r="H55" i="2"/>
  <c r="H46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</futureMetadata>
  <valueMetadata count="9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</valueMetadata>
</metadata>
</file>

<file path=xl/sharedStrings.xml><?xml version="1.0" encoding="utf-8"?>
<sst xmlns="http://schemas.openxmlformats.org/spreadsheetml/2006/main" count="513" uniqueCount="249">
  <si>
    <t>MA-68911</t>
  </si>
  <si>
    <t>CLASSEUR 4 ANNEAUX EN PP OPAQUE, A4+, DOS 4 CM, JAUNE_x000D_
FRANCAIS</t>
  </si>
  <si>
    <t>MA-20822</t>
  </si>
  <si>
    <t>CLASSEUR À LEVIER POUR A4, DOS 5 CM, JAUNE_x000D_
FRANCAIS</t>
  </si>
  <si>
    <t>MA-11256</t>
  </si>
  <si>
    <t>JEU DE 6 INTERCALAIRES EN CARTE RECYCLÉE 220G, A4_x000D_
FRANCAIS</t>
  </si>
  <si>
    <t>MA-68256</t>
  </si>
  <si>
    <t>PIQÛRE 96 PAGES MAJUSCULE, 17X22 CM, PAPIER BLANC 90G, SEYÈS, PP JAUNE_x000D_
FRANCAIS</t>
  </si>
  <si>
    <t>MA-12793</t>
  </si>
  <si>
    <t>MA-31628</t>
  </si>
  <si>
    <t>CAHIER À RELIURE INTÉGRALE 100 PAGES CONQUERANT, 24X32 CM, SEYÈS, PAPIER 70G_x000D_
HIST GEO</t>
  </si>
  <si>
    <t>MA-11688</t>
  </si>
  <si>
    <t>ÉTUI DE 12 CRAYONS DE COULEUR ÉVOLUTION ASSORTIS_x000D_
HIST GEO</t>
  </si>
  <si>
    <t>MA-19855</t>
  </si>
  <si>
    <t>POCHETTE DE 12 FEUTRES VISA ASSORTIS_x000D_
HIST GEO</t>
  </si>
  <si>
    <t>MA-79842</t>
  </si>
  <si>
    <t>MA-18998</t>
  </si>
  <si>
    <t>SYMBOLE TACTIQUE OTAN_x000D_
HIST GEO</t>
  </si>
  <si>
    <t>MA-79855</t>
  </si>
  <si>
    <t>PIQÛRE 96 PAGES MAJUSCULE, 24X32 CM, PAPIER BLANC 90G, SEYÈS, PP VIOLET_x000D_
ANGLAIS</t>
  </si>
  <si>
    <t>MA-22134</t>
  </si>
  <si>
    <t>PIQÛRE 48 PAGES MAJUSCULE, 24X32 CM, PAPIER BLANC 90G, SEYÈS, PP BLEU_x000D_
ALLEMAND</t>
  </si>
  <si>
    <t>HAB'SPASS ! NEU - ALLEMAND 3RE ANNEE - 2022 - CAHIER - ELEVE_x000D_
ALLEMAND</t>
  </si>
  <si>
    <t>MA-79857</t>
  </si>
  <si>
    <t>PIQÛRE 96 PAGES MAJUSCULE, 24X32 CM, PAPIER BLANC 90G, SEYÈS, PP INCOLORE_x000D_
ESPAGNOL</t>
  </si>
  <si>
    <t>LA CONJUGAISON ESPAGNOLE - EDITION 1999_x000D_
ESPAGNOL</t>
  </si>
  <si>
    <t>MA-57831</t>
  </si>
  <si>
    <t>DICTIONNAIRE DE POCHE FRANÇAIS / ESPAGNOL HACHETTE &amp; VOX_x000D_
ESPAGNOL</t>
  </si>
  <si>
    <t>CLASSEUR 4 ANNEAUX EN PP OPAQUE, A4+, DOS 4 CM, JAUNE_x000D_
LATIN</t>
  </si>
  <si>
    <t>MA-13531</t>
  </si>
  <si>
    <t>SACHET DE 50 FEUILLETS MOBILES, A4, SEYÈS, PAPIER 80G, JAUNE_x000D_
LATIN</t>
  </si>
  <si>
    <t>MA-29688</t>
  </si>
  <si>
    <t>CHEMISE 3 RABATS À ÉLASTIQUES EN CARTE LUSTRÉE 5/10ÈME 350G, ROUGE_x000D_
MATH</t>
  </si>
  <si>
    <t>MA-03330</t>
  </si>
  <si>
    <t>CAHIER DE BROUILLON 48 PAGES 17X22 CM_x000D_
MATH</t>
  </si>
  <si>
    <t>MA-47791</t>
  </si>
  <si>
    <t>CAHIER PIQUÉ 96 PAGES CONQUERANT, 24X32 CM, QUADRILLÉ 5X5, PAPIER 70G_x000D_
MATH</t>
  </si>
  <si>
    <t>MA-12484-1</t>
  </si>
  <si>
    <t>PROTEGE CAHIER EP 21/100e 24X32CM PVC ROUGE_x000D_
MATH</t>
  </si>
  <si>
    <t>MA-79847</t>
  </si>
  <si>
    <t>MA-79844</t>
  </si>
  <si>
    <t>MA-31511</t>
  </si>
  <si>
    <t>MACHINE À CALCULER SCIENTIFIQUE CASIO FX92 NEW SPÉCIALE COLLÈGE CLASSWIZ_x000D_
MATH_x000D_
Option/Taxe :_x000D_
Montant 0,04</t>
  </si>
  <si>
    <t>MA-24864</t>
  </si>
  <si>
    <t>TAILLE-CRAYONS EN PLASTIQUE 1 USAGE AVEC RÉSERVE_x000D_
MATH</t>
  </si>
  <si>
    <t>MA-72821</t>
  </si>
  <si>
    <t>CLÉ USB 2,0 INTENSO RAINBOW 4 GO_x000D_
MATH_x000D_
Option/Taxe :_x000D_
Montant 1,01</t>
  </si>
  <si>
    <t>MA-68908</t>
  </si>
  <si>
    <t>CLASSEUR 4 ANNEAUX EN PP OPAQUE, A4+, DOS 4 CM, NOIR_x000D_
PHYSIQUE</t>
  </si>
  <si>
    <t>MA-43005</t>
  </si>
  <si>
    <t>POCHETTE DE 12 FEUILLES DE PAPIER MILLIMÉTRÉ, 90G 21X29,7 CM EXCELLENCE_x000D_
PHYSIQUE</t>
  </si>
  <si>
    <t>MA-67658</t>
  </si>
  <si>
    <t>STYLO BILLE 4 COULEURS MBUSINESS POINTE FINE_x000D_
PHYSIQUE</t>
  </si>
  <si>
    <t>MA-33318</t>
  </si>
  <si>
    <t>MA-58552</t>
  </si>
  <si>
    <t>PORTEMINE CLASSIC GRIP 0,5MM_x000D_
PHYSIQUE</t>
  </si>
  <si>
    <t>MA-68909</t>
  </si>
  <si>
    <t>CLASSEUR 4 ANNEAUX EN PP OPAQUE, A4+, DOS 4 CM, ROUGE_x000D_
SVT</t>
  </si>
  <si>
    <t>L978240107735</t>
  </si>
  <si>
    <t>MON CARNET DE REUSSITE SVT 5E 4E 3E- CAHIER ELEVE 2021_x000D_
SVT</t>
  </si>
  <si>
    <t>JEU DE 6 INTERCALAIRES EN CARTE RECYCLÉE 220G, A4_x000D_
SVT</t>
  </si>
  <si>
    <t>MA-09287</t>
  </si>
  <si>
    <t>PROTÈGE-DOCUMENTS COLOR FRESH 60 VUES, VERT CLAIR_x000D_
MUSIQUE</t>
  </si>
  <si>
    <t>MA-33213</t>
  </si>
  <si>
    <t>PLAQUE PORTE BLOC EN PLASTIQUE A4+ VERT_x000D_
MUSIQUE</t>
  </si>
  <si>
    <t>MA-68910</t>
  </si>
  <si>
    <t>CLASSEUR 4 ANNEAUX EN PP OPAQUE, A4+, DOS 4 CM, VERT_x000D_
TECHNOLOGIE</t>
  </si>
  <si>
    <t>JEU DE 6 INTERCALAIRES EN CARTE RECYCLÉE 220G, A4_x000D_
TECHNOLOGIE</t>
  </si>
  <si>
    <t>MA-72209</t>
  </si>
  <si>
    <t>CAHIER TRAVAUX PRATIQUES MAJUSCULE, PIQÛRE 96 PAGES, 24X32 CM, SEYÈS / UNI BLANC_x000D_
ARTS PLASTIQUES</t>
  </si>
  <si>
    <t>MA-43004</t>
  </si>
  <si>
    <t>POCHETTE DE 12 FEUILLES À DESSIN 224G 24X32 CM EXCELLENCE</t>
  </si>
  <si>
    <t>MA-42478</t>
  </si>
  <si>
    <t>CRAYON GRAPHITE MAJUSCULE HB</t>
  </si>
  <si>
    <t>MA-42476</t>
  </si>
  <si>
    <t>CRAYON GRAPHITE MAJUSCULE 2B</t>
  </si>
  <si>
    <t>MA-16694</t>
  </si>
  <si>
    <t>BROSSE PLATE EN SOIE N° 8</t>
  </si>
  <si>
    <t>MA-16696</t>
  </si>
  <si>
    <t>BROSSE PLATE EN SOIE N° 12</t>
  </si>
  <si>
    <t>MA-16700</t>
  </si>
  <si>
    <t>BROSSE PLATE EN SOIE N° 20</t>
  </si>
  <si>
    <t>ÉTUI DE 12 CRAYONS DE COULEUR ÉVOLUTION ASSORTIS</t>
  </si>
  <si>
    <t>BESCHERELLE LA CONJUGAISON POUR TOUS_x000D_
FRANCAIS</t>
  </si>
  <si>
    <t>HISTOIRE GEO</t>
  </si>
  <si>
    <t>FRANCAIS</t>
  </si>
  <si>
    <t>ANGLAIS</t>
  </si>
  <si>
    <t>ALLEMAND</t>
  </si>
  <si>
    <t>ESPAGNOL</t>
  </si>
  <si>
    <t>GREC LATIN</t>
  </si>
  <si>
    <t>MATH</t>
  </si>
  <si>
    <t>SCIENCES PHYSIQUES</t>
  </si>
  <si>
    <t>SVT</t>
  </si>
  <si>
    <t>MUSIQUE</t>
  </si>
  <si>
    <t>TECHNOLOGIE</t>
  </si>
  <si>
    <t xml:space="preserve"> CRAYONS GRAPHITE MAJUSCULE 2H  </t>
  </si>
  <si>
    <t>MA-16349</t>
  </si>
  <si>
    <t>BTE DE 5 TUBES 10ML DE GOUACHE EN PÂTE MAJUSCULE, COULEURS PRIMAIRES ASSORTIES ARTS PLASTIQUES</t>
  </si>
  <si>
    <t>ARTS PLASTIQUES</t>
  </si>
  <si>
    <t>PU HT</t>
  </si>
  <si>
    <t>PU TTC</t>
  </si>
  <si>
    <t>TOTAL TTC</t>
  </si>
  <si>
    <t>Qté</t>
  </si>
  <si>
    <t>Désignation</t>
  </si>
  <si>
    <t>EQUERRE PLASTIQUE GRADUÉE, 60° 16 CM
MATH</t>
  </si>
  <si>
    <t>RAPPORTEUR CRISTAL 180° 12CM
MATH</t>
  </si>
  <si>
    <t xml:space="preserve"> PINCEAUX PONEY N°6</t>
  </si>
  <si>
    <t>PINCEAUX PONEY N° 4</t>
  </si>
  <si>
    <t xml:space="preserve"> PINCEAUX PONEY N°10</t>
  </si>
  <si>
    <t>MA-56857</t>
  </si>
  <si>
    <t>MA-56858</t>
  </si>
  <si>
    <t>MA-56860</t>
  </si>
  <si>
    <t>MA-24910</t>
  </si>
  <si>
    <t>POCHETTE DE 12 FEUTRES PINCEAUX ASSORTIS</t>
  </si>
  <si>
    <t>BESCHERELLE CONJUGAISON HATIER/CYCLES 2 ET 3_x000D_
FRANCAIS</t>
  </si>
  <si>
    <t>MA-58297</t>
  </si>
  <si>
    <t>CAHIER PIQUÉ 96 PAGES, 24X32 CM, SEYÈS, PAPIER 90G, VERT_x000D_
HIST GEO</t>
  </si>
  <si>
    <t>RAPPORTEUR CRISTAL 180° 12CM_x000D_
MATH</t>
  </si>
  <si>
    <t>EQUERRE PLASTIQUE GRADUÉE, 60° 16 CM_x000D_
MATH</t>
  </si>
  <si>
    <t>JEU DE 6 INTERCALAIRES EN CARTE RECYCLÉE 220G, A4_x000D_
PHYSIQUE</t>
  </si>
  <si>
    <t>RÈGLE PLATE EN PLASTIQUE, 20 CM_x000D_
PHYSIQUE</t>
  </si>
  <si>
    <t>MA-35329</t>
  </si>
  <si>
    <t>GOMME PLASTIQUE MAJUSCULE_x000D_
PHYSIQUE</t>
  </si>
  <si>
    <t>CLASSEUR 4 ANNEAUX EN PP OPAQUE, A4+, DOS 4 CM, VERT_x000D_
TECHNO</t>
  </si>
  <si>
    <t>JEU DE 6 INTERCALAIRES EN CARTE RECYCLÉE 220G, A4_x000D_
TECHNO</t>
  </si>
  <si>
    <t>CAHIER TRAVAUX PRATIQUES MAJUSCULE, PIQÛRE 96 PAGES, 24X32 CM, SEYÈS / UNI BLANC</t>
  </si>
  <si>
    <t>BTE DE 5 TUBES 10ML DE GOUACHE EN PÂTE MAJUSCULE, COULEURS PRIMAIRES ASSORTIES</t>
  </si>
  <si>
    <t>PINCEAU PONEY N°4</t>
  </si>
  <si>
    <t>PINCEAUX PONEY N° 6</t>
  </si>
  <si>
    <t>PINCEAUX PONEY N° 10</t>
  </si>
  <si>
    <t>POCHETTE DE 12 FEUTRES PINCEAUX POINTE MOYENNE ASSORTIS</t>
  </si>
  <si>
    <t>DESIGNATION</t>
  </si>
  <si>
    <t>MA-03347</t>
  </si>
  <si>
    <t>PROTÈGE-CAHIER ÉPAISSEUR 21/100ÈME 24X32CM PVC COLORIS VERT_x000D_
HIST GEO</t>
  </si>
  <si>
    <t>MA-79856</t>
  </si>
  <si>
    <t>PIQÛRE 96 PAGES MAJUSCULE, 24X32 CM, PAPIER BLANC 90G, SEYÈS, PP ORANGE_x000D_
ESPAGNOL</t>
  </si>
  <si>
    <t>MA-03352</t>
  </si>
  <si>
    <t>PROTÈGE-CAHIER ÉPAISSEUR 21/100ÈME 24X32CM PVC COLORIS ROUGE_x000D_
MATH</t>
  </si>
  <si>
    <t>UN-65576</t>
  </si>
  <si>
    <t>1 POCHETTE KRAFT 229X324MM 90G BANDE SILICONÉE_x000D_
MATH</t>
  </si>
  <si>
    <t>MA-16219</t>
  </si>
  <si>
    <t>PIQÛRE 96 PAGES AVEC 2 RABATS, 24X32 CM, SEYÈS 90G, PP INCOLORE_x000D_
SVT</t>
  </si>
  <si>
    <t>MA-09291</t>
  </si>
  <si>
    <t>PROTÈGE-DOCUMENTS COLOR FRESH 80 VUES, BLEU ROI_x000D_
PHYSIQUE</t>
  </si>
  <si>
    <t>POCHETTE DE 12 FEUILLES À DESSIN 224G 24X32 CM EXCELLENCE_x000D_
ARTS PLASTIQUES</t>
  </si>
  <si>
    <t>CRAYON GRAPHITE MAJUSCULE HB_x000D_
ARTS PLASTIQUES</t>
  </si>
  <si>
    <t>CRAYON GRAPHITE MAJUSCULE 2B_x000D_
ARTS PLASTIQUES</t>
  </si>
  <si>
    <t>BTE DE 5 TUBES 10ML DE GOUACHE EN PÂTE MAJUSCULE, COULEURS PRIMAIRES ASSORTIES_x000D_
ARTS PLASTIQUES</t>
  </si>
  <si>
    <t>MA-54159</t>
  </si>
  <si>
    <t>ETUI DE 10 FEUTRES SOFT BRUSH ASSORTIS_x000D_
ARTS PLASTIQUES</t>
  </si>
  <si>
    <t>PINCEAU PONEY N°4_x000D_
ARTS PLASTIQUES</t>
  </si>
  <si>
    <t>PINCEAUX PONEY N° 6_x000D_
ARTS PLASTIQUES</t>
  </si>
  <si>
    <t>PINCEAUX PONEY N° 10_x000D_
ARTS PLASTIQUES</t>
  </si>
  <si>
    <t>BROSSE PLATE EN SOIE N° 8_x000D_
ARTS PLASTIQUES</t>
  </si>
  <si>
    <t>BROSSE PLATE EN SOIE N° 12_x000D_
ARTS PLASTIQUES</t>
  </si>
  <si>
    <t>BROSSE PLATE EN SOIE N° 20_x000D_
ARTS PLASTIQUES</t>
  </si>
  <si>
    <t>CRAYONS GRAPHITE MAJUSCULE 2H
ARTS PLASTIQUES</t>
  </si>
  <si>
    <t>CRAYONS GRAPHITE MAJUSCULE 2H</t>
  </si>
  <si>
    <t>CLÉ USB 2,0 INTENSO RAINBOW 4 GO_x000D_
MUSIQUE_x000D_
Option/Taxe :_x000D_
Montant 1,01</t>
  </si>
  <si>
    <t>CRAYON GRAPHITE TRADITION 2H_x000D_
ARTS PLASTIQUES</t>
  </si>
  <si>
    <t>Français</t>
  </si>
  <si>
    <t>HIST GEO</t>
  </si>
  <si>
    <t>PHYSIQUE</t>
  </si>
  <si>
    <t>LATIN</t>
  </si>
  <si>
    <t>L9782095047764</t>
  </si>
  <si>
    <t>CAHIER D'ACTIVITES 5E - DIXIT LATIN 2025</t>
  </si>
  <si>
    <t>TECHNO</t>
  </si>
  <si>
    <t>PHYSIQUE CHIMIE</t>
  </si>
  <si>
    <t>HAB'SPASS ! NEU - ALLEMAND 3RE ANNEE - 2022 - CAHIER - ELEVE
ALLEMAND</t>
  </si>
  <si>
    <t>MA-42480</t>
  </si>
  <si>
    <t>MA-86184</t>
  </si>
  <si>
    <t>AGENDA COUVERTURE PERSONNALISABLE</t>
  </si>
  <si>
    <t>MA-15221</t>
  </si>
  <si>
    <t>TROUSSE DOUBLE PLATEAU ROUGE</t>
  </si>
  <si>
    <t>MA-68436</t>
  </si>
  <si>
    <t>FOURRE-TOUT ROND COLORIS ASSORTIS</t>
  </si>
  <si>
    <t>MA-68437</t>
  </si>
  <si>
    <t>FOURRE-TOUT PLAT COLORIS ASSORTIS</t>
  </si>
  <si>
    <t>MA-35381</t>
  </si>
  <si>
    <t>STYLO BILLE WIZ POINTE MOYENNE BLEU</t>
  </si>
  <si>
    <t>MA-35383</t>
  </si>
  <si>
    <t>STYLO BILLE WIZ POINTE MOYENNE NOIR</t>
  </si>
  <si>
    <t>MA-35384</t>
  </si>
  <si>
    <t>STYLO BILLE WIZ POINTE MOYENNE ROUGE</t>
  </si>
  <si>
    <t>MA-35385</t>
  </si>
  <si>
    <t>STYLO BILLE WIZ POINTE MOYENNE VERT</t>
  </si>
  <si>
    <t>MA-59292</t>
  </si>
  <si>
    <t>SURLIGNEUR DE POCHE JAUNE</t>
  </si>
  <si>
    <t>MA-59293</t>
  </si>
  <si>
    <t>SURLIGNEUR DE POCHE VERT</t>
  </si>
  <si>
    <t>MA-59294</t>
  </si>
  <si>
    <t>SURLIGNEUR DE POCHE ROSE</t>
  </si>
  <si>
    <t>MA-59295</t>
  </si>
  <si>
    <t>SURLIGNEUR DE POCHE BLEU</t>
  </si>
  <si>
    <t>MA-59296</t>
  </si>
  <si>
    <t>SURLIGNEUR DE POCHE ORANGE</t>
  </si>
  <si>
    <t>BÂTON DE COLLE 21G CLÉOSTICK</t>
  </si>
  <si>
    <t>GOMME PLASTIQUE MAJUSCULE</t>
  </si>
  <si>
    <t>TAILLE-CRAYONS EN PLASTIQUE 1 USAGE AVEC RÉSERVE</t>
  </si>
  <si>
    <t>STYLO BILLE 4 COULEURS MBUSINESS POINTE FINE</t>
  </si>
  <si>
    <t>MA-34466</t>
  </si>
  <si>
    <t>STYLO BILLE 4 COULEURS POINTE MOYENNE</t>
  </si>
  <si>
    <t>PORTEMINE CLASSIC GRIP 0,5MM</t>
  </si>
  <si>
    <t>MA-67647</t>
  </si>
  <si>
    <t>ÉTUI DE 12 MINES GRAPHITE STANDARD 0,5MM HB</t>
  </si>
  <si>
    <t>RÈGLE PLATE EN PLASTIQUE, 20 CM</t>
  </si>
  <si>
    <t>POCHETTE DE 12 FEUTRES VISA ASSORTIS</t>
  </si>
  <si>
    <t>MA-76351</t>
  </si>
  <si>
    <t>CISEAUX BOUTS POINTUS 13CM</t>
  </si>
  <si>
    <t>MA-43028</t>
  </si>
  <si>
    <t>SACHET DE 100 POCHETTES PERFORÉES EN PP LISSE 5/100ÈME</t>
  </si>
  <si>
    <t>MA-27946</t>
  </si>
  <si>
    <t>ETUI DE 100 FTS MOBILES, A4, SÉYÈS, PAPIER 90G, 4 COLORIS ASSORTIS</t>
  </si>
  <si>
    <t>MA-09113</t>
  </si>
  <si>
    <t>PAQUET DE 100 FEUILLETS MOBILES, A4, SEYÈS, PAPIER 90G, BLANC</t>
  </si>
  <si>
    <t>MA-47808</t>
  </si>
  <si>
    <t>SACHET DE 50 FEUILLETS MOBILES, A4, SEYÈS, PAPIER 80G, BLANC</t>
  </si>
  <si>
    <t>MA-47810</t>
  </si>
  <si>
    <t>SACHET DE 50 COPIES DOUBLES PERFORÉES, A4, SEYÈS, PAPIER 70G, BLANC</t>
  </si>
  <si>
    <t>MA-25051</t>
  </si>
  <si>
    <t>SACHET DE 100 COPIES DOUBLES PERFORÉES, A4, SEYÈS, PAPIER 70G, BLANC</t>
  </si>
  <si>
    <t>MA-31865</t>
  </si>
  <si>
    <t>BLISTER DE 20 ÉTIQUETTES ADHÉSIVES 56X36 MM COLORIS BLANC</t>
  </si>
  <si>
    <t>CLÉ USB 2,0 INTENSO RAINBOW 4 GO_x000D_
Option/Taxe :_x000D_
Montant 1,01</t>
  </si>
  <si>
    <t>MA-02731</t>
  </si>
  <si>
    <t>BLOUSE BLANCHE 240GRAMME /M² TAILLE XS</t>
  </si>
  <si>
    <t>MA-02732</t>
  </si>
  <si>
    <t>BLOUSE BLANCHE 240GRAMMES / M² TAILLE S</t>
  </si>
  <si>
    <t>MA-02734</t>
  </si>
  <si>
    <t>BLOUSE BLANCHE 240GRAMMES /M² TAILLE L</t>
  </si>
  <si>
    <t>MA-02735</t>
  </si>
  <si>
    <t>BLOUSE BLANCHE 240GRAMMES/M² TAILLE XL</t>
  </si>
  <si>
    <t>MA-07947</t>
  </si>
  <si>
    <t>ARDOISE EFFAÇABLE À SEC UNI/SEYES avec accessoires</t>
  </si>
  <si>
    <t>MA-27135</t>
  </si>
  <si>
    <t>COMPAS A BAGUE STOP AND SAFE MAPED</t>
  </si>
  <si>
    <t>PACK 6ème 2026</t>
  </si>
  <si>
    <t>FANTASTISCH 1ère année programme 2025 ISBN 978 235 685 86 89</t>
  </si>
  <si>
    <t>L9782356858689</t>
  </si>
  <si>
    <t>L9782047338377</t>
  </si>
  <si>
    <t>L9782011252036</t>
  </si>
  <si>
    <t>STYLO BILLE 4 COULEUR</t>
  </si>
  <si>
    <t>PACK 5ème 2026</t>
  </si>
  <si>
    <t>PACK 4ème 2026</t>
  </si>
  <si>
    <t>PACK 3ème  2026</t>
  </si>
  <si>
    <t>Prix unit HT</t>
  </si>
  <si>
    <t>Prix unit TTC</t>
  </si>
  <si>
    <t>978-2047333181</t>
  </si>
  <si>
    <t>Hab Spaß! NEU - Allemand 2e année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</si>
</sst>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00000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F1111"/>
      <name val="Arial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58">
    <xf numFmtId="0" fontId="0" fillId="0" borderId="0" xfId="0"/>
    <xf numFmtId="0" fontId="2" fillId="2" borderId="2" xfId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2" xfId="1" applyBorder="1" applyAlignment="1">
      <alignment vertical="center"/>
    </xf>
    <xf numFmtId="1" fontId="2" fillId="2" borderId="2" xfId="1" applyNumberFormat="1" applyFill="1" applyBorder="1" applyAlignment="1">
      <alignment horizontal="center" vertical="center"/>
    </xf>
    <xf numFmtId="164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" xfId="1" applyFill="1" applyBorder="1" applyAlignment="1">
      <alignment vertical="center"/>
    </xf>
    <xf numFmtId="0" fontId="2" fillId="2" borderId="2" xfId="1" applyFill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left" vertical="center" wrapText="1"/>
    </xf>
    <xf numFmtId="164" fontId="0" fillId="0" borderId="0" xfId="0" applyNumberForma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2" xfId="1" quotePrefix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164" fontId="2" fillId="2" borderId="1" xfId="1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6" xfId="1" applyFill="1" applyBorder="1" applyAlignment="1">
      <alignment vertical="center"/>
    </xf>
    <xf numFmtId="0" fontId="2" fillId="2" borderId="6" xfId="1" applyFill="1" applyBorder="1" applyAlignment="1">
      <alignment vertical="center" wrapText="1"/>
    </xf>
    <xf numFmtId="1" fontId="2" fillId="2" borderId="6" xfId="1" applyNumberFormat="1" applyFill="1" applyBorder="1" applyAlignment="1">
      <alignment horizontal="center" vertical="center"/>
    </xf>
    <xf numFmtId="164" fontId="2" fillId="2" borderId="6" xfId="1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1" xfId="1" applyFill="1" applyBorder="1" applyAlignment="1">
      <alignment vertical="center"/>
    </xf>
    <xf numFmtId="0" fontId="2" fillId="2" borderId="11" xfId="1" applyFill="1" applyBorder="1" applyAlignment="1">
      <alignment vertical="center" wrapText="1"/>
    </xf>
    <xf numFmtId="1" fontId="2" fillId="2" borderId="11" xfId="1" applyNumberFormat="1" applyFill="1" applyBorder="1" applyAlignment="1">
      <alignment horizontal="center" vertical="center"/>
    </xf>
    <xf numFmtId="164" fontId="2" fillId="2" borderId="11" xfId="1" applyNumberFormat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5" xfId="1" applyFill="1" applyBorder="1" applyAlignment="1">
      <alignment vertical="center"/>
    </xf>
    <xf numFmtId="0" fontId="2" fillId="2" borderId="15" xfId="1" applyFill="1" applyBorder="1" applyAlignment="1">
      <alignment vertical="center" wrapText="1"/>
    </xf>
    <xf numFmtId="1" fontId="2" fillId="2" borderId="15" xfId="1" applyNumberFormat="1" applyFill="1" applyBorder="1" applyAlignment="1">
      <alignment horizontal="center" vertical="center"/>
    </xf>
    <xf numFmtId="164" fontId="2" fillId="2" borderId="15" xfId="1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2" fillId="2" borderId="6" xfId="1" quotePrefix="1" applyFill="1" applyBorder="1" applyAlignment="1">
      <alignment vertical="center" wrapText="1"/>
    </xf>
    <xf numFmtId="0" fontId="2" fillId="2" borderId="15" xfId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0" fontId="2" fillId="2" borderId="1" xfId="1" applyFill="1" applyBorder="1" applyAlignment="1">
      <alignment vertical="center" wrapText="1"/>
    </xf>
    <xf numFmtId="1" fontId="2" fillId="2" borderId="1" xfId="1" applyNumberForma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/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164" fontId="0" fillId="0" borderId="1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2" borderId="29" xfId="1" applyFill="1" applyBorder="1" applyAlignment="1">
      <alignment vertical="top" wrapText="1"/>
    </xf>
    <xf numFmtId="0" fontId="2" fillId="2" borderId="28" xfId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2" borderId="31" xfId="1" applyFill="1" applyBorder="1" applyAlignment="1">
      <alignment vertical="center" wrapText="1"/>
    </xf>
    <xf numFmtId="1" fontId="2" fillId="2" borderId="31" xfId="1" applyNumberFormat="1" applyFill="1" applyBorder="1" applyAlignment="1">
      <alignment horizontal="center" vertical="center"/>
    </xf>
    <xf numFmtId="164" fontId="2" fillId="2" borderId="31" xfId="1" applyNumberForma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0" fillId="0" borderId="14" xfId="0" applyBorder="1" applyAlignment="1">
      <alignment horizontal="center"/>
    </xf>
    <xf numFmtId="0" fontId="5" fillId="0" borderId="17" xfId="0" applyFont="1" applyBorder="1" applyAlignment="1">
      <alignment vertical="center"/>
    </xf>
    <xf numFmtId="0" fontId="2" fillId="2" borderId="28" xfId="1" applyFill="1" applyBorder="1" applyAlignment="1">
      <alignment vertical="center" wrapText="1"/>
    </xf>
    <xf numFmtId="1" fontId="2" fillId="2" borderId="28" xfId="1" applyNumberFormat="1" applyFill="1" applyBorder="1" applyAlignment="1">
      <alignment horizontal="center" vertical="center"/>
    </xf>
    <xf numFmtId="164" fontId="2" fillId="2" borderId="28" xfId="1" applyNumberForma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6" xfId="1" quotePrefix="1" applyFont="1" applyFill="1" applyBorder="1" applyAlignment="1">
      <alignment vertical="center" wrapText="1"/>
    </xf>
    <xf numFmtId="0" fontId="2" fillId="2" borderId="11" xfId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11" xfId="1" applyFont="1" applyFill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0" fontId="3" fillId="2" borderId="15" xfId="1" applyFont="1" applyFill="1" applyBorder="1" applyAlignment="1">
      <alignment vertical="center" wrapText="1"/>
    </xf>
    <xf numFmtId="1" fontId="0" fillId="0" borderId="13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2" fillId="2" borderId="38" xfId="1" applyFill="1" applyBorder="1" applyAlignment="1">
      <alignment vertical="center" wrapText="1"/>
    </xf>
    <xf numFmtId="1" fontId="2" fillId="2" borderId="38" xfId="1" applyNumberFormat="1" applyFill="1" applyBorder="1" applyAlignment="1">
      <alignment horizontal="center" vertical="center"/>
    </xf>
    <xf numFmtId="164" fontId="2" fillId="2" borderId="38" xfId="1" applyNumberFormat="1" applyFill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2" borderId="38" xfId="1" applyFont="1" applyFill="1" applyBorder="1" applyAlignment="1">
      <alignment vertical="center" wrapText="1"/>
    </xf>
    <xf numFmtId="165" fontId="2" fillId="2" borderId="11" xfId="1" applyNumberFormat="1" applyFill="1" applyBorder="1" applyAlignment="1">
      <alignment vertical="center" wrapText="1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38" xfId="1" applyFill="1" applyBorder="1" applyAlignment="1">
      <alignment horizontal="center" vertical="center"/>
    </xf>
    <xf numFmtId="0" fontId="2" fillId="2" borderId="38" xfId="1" applyFill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33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0" fontId="0" fillId="0" borderId="11" xfId="0" applyBorder="1"/>
    <xf numFmtId="0" fontId="9" fillId="0" borderId="1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C70A990-27EF-46CD-B972-4470C2AF0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2</xdr:col>
      <xdr:colOff>9525</xdr:colOff>
      <xdr:row>9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EE75E49-3021-3A8C-6080-A2F43F2D5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876550"/>
          <a:ext cx="7715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E1EE24A2-C66C-E948-CD83-443C996F7500}"/>
            </a:ext>
          </a:extLst>
        </xdr:cNvPr>
        <xdr:cNvSpPr>
          <a:spLocks noChangeAspect="1" noChangeArrowheads="1"/>
        </xdr:cNvSpPr>
      </xdr:nvSpPr>
      <xdr:spPr bwMode="auto">
        <a:xfrm>
          <a:off x="561975" y="56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BA5C62BE-600A-9D5C-9CEC-7765C9D26A89}"/>
            </a:ext>
          </a:extLst>
        </xdr:cNvPr>
        <xdr:cNvSpPr>
          <a:spLocks noChangeAspect="1" noChangeArrowheads="1"/>
        </xdr:cNvSpPr>
      </xdr:nvSpPr>
      <xdr:spPr bwMode="auto">
        <a:xfrm>
          <a:off x="561975" y="56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0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C1DC2D75-1F09-0B47-4D38-285D0A750A78}"/>
            </a:ext>
          </a:extLst>
        </xdr:cNvPr>
        <xdr:cNvSpPr>
          <a:spLocks noChangeAspect="1" noChangeArrowheads="1"/>
        </xdr:cNvSpPr>
      </xdr:nvSpPr>
      <xdr:spPr bwMode="auto">
        <a:xfrm>
          <a:off x="561975" y="56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123825</xdr:colOff>
      <xdr:row>12</xdr:row>
      <xdr:rowOff>457200</xdr:rowOff>
    </xdr:from>
    <xdr:to>
      <xdr:col>1</xdr:col>
      <xdr:colOff>647700</xdr:colOff>
      <xdr:row>13</xdr:row>
      <xdr:rowOff>457200</xdr:rowOff>
    </xdr:to>
    <xdr:pic>
      <xdr:nvPicPr>
        <xdr:cNvPr id="2" name="Image 1" descr="Amazon.fr - Hab Spaß! NEU - Allemand 2e année - Manuel élève - Edition 2017  - Lansel, Élisabeth - Livres">
          <a:extLst>
            <a:ext uri="{FF2B5EF4-FFF2-40B4-BE49-F238E27FC236}">
              <a16:creationId xmlns:a16="http://schemas.microsoft.com/office/drawing/2014/main" id="{5B8C6D87-5AFB-53CF-D44C-BB9AE8BFC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876800"/>
          <a:ext cx="5238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1">
    <v>44</v>
    <v>5</v>
    <v>Alfredo Gonzalez Hermoso - La conjugaison espagnole.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FFF4-3C97-48AB-818C-3183625059CC}">
  <dimension ref="A2:H40"/>
  <sheetViews>
    <sheetView topLeftCell="A14" workbookViewId="0">
      <selection activeCell="N35" sqref="N35"/>
    </sheetView>
  </sheetViews>
  <sheetFormatPr baseColWidth="10" defaultRowHeight="15" x14ac:dyDescent="0.25"/>
  <cols>
    <col min="1" max="1" width="11.42578125" style="26"/>
    <col min="2" max="2" width="11.42578125" style="7"/>
    <col min="3" max="3" width="11.42578125" style="2"/>
    <col min="4" max="4" width="43.7109375" style="2" customWidth="1"/>
    <col min="5" max="5" width="7.28515625" style="3" customWidth="1"/>
    <col min="6" max="6" width="11.42578125" style="9"/>
    <col min="7" max="7" width="11.42578125" style="7"/>
    <col min="8" max="16384" width="11.42578125" style="2"/>
  </cols>
  <sheetData>
    <row r="2" spans="1:8" ht="15.75" x14ac:dyDescent="0.25">
      <c r="C2" s="141" t="s">
        <v>236</v>
      </c>
      <c r="D2" s="141"/>
      <c r="E2" s="141"/>
      <c r="F2" s="141"/>
      <c r="G2" s="141"/>
    </row>
    <row r="3" spans="1:8" ht="15.75" thickBot="1" x14ac:dyDescent="0.3">
      <c r="B3" s="14"/>
      <c r="C3" s="14"/>
      <c r="D3" s="23" t="s">
        <v>103</v>
      </c>
      <c r="E3" s="18" t="s">
        <v>102</v>
      </c>
      <c r="F3" s="19" t="s">
        <v>99</v>
      </c>
      <c r="G3" s="14" t="s">
        <v>100</v>
      </c>
      <c r="H3" s="14" t="s">
        <v>101</v>
      </c>
    </row>
    <row r="4" spans="1:8" ht="36" x14ac:dyDescent="0.25">
      <c r="A4" s="142" t="s">
        <v>160</v>
      </c>
      <c r="B4" s="48" t="e" vm="1">
        <v>#VALUE!</v>
      </c>
      <c r="C4" s="49" t="s">
        <v>0</v>
      </c>
      <c r="D4" s="50" t="s">
        <v>1</v>
      </c>
      <c r="E4" s="34">
        <v>1</v>
      </c>
      <c r="F4" s="35">
        <v>1.4</v>
      </c>
      <c r="G4" s="53">
        <f>F4*1.2</f>
        <v>1.68</v>
      </c>
      <c r="H4" s="58">
        <f>E4*G4</f>
        <v>1.68</v>
      </c>
    </row>
    <row r="5" spans="1:8" ht="24" x14ac:dyDescent="0.25">
      <c r="A5" s="143"/>
      <c r="B5" s="6" t="e" vm="2">
        <v>#VALUE!</v>
      </c>
      <c r="C5" s="13" t="s">
        <v>2</v>
      </c>
      <c r="D5" s="13" t="s">
        <v>3</v>
      </c>
      <c r="E5" s="11">
        <v>1</v>
      </c>
      <c r="F5" s="12">
        <v>2.64</v>
      </c>
      <c r="G5" s="54">
        <f t="shared" ref="G5:G39" si="0">F5*1.2</f>
        <v>3.1680000000000001</v>
      </c>
      <c r="H5" s="59">
        <f t="shared" ref="H5:H39" si="1">E5*G5</f>
        <v>3.1680000000000001</v>
      </c>
    </row>
    <row r="6" spans="1:8" ht="48" customHeight="1" x14ac:dyDescent="0.25">
      <c r="A6" s="143"/>
      <c r="B6" s="6" t="e" vm="3">
        <v>#VALUE!</v>
      </c>
      <c r="C6" s="13" t="s">
        <v>6</v>
      </c>
      <c r="D6" s="13" t="s">
        <v>7</v>
      </c>
      <c r="E6" s="11">
        <v>1</v>
      </c>
      <c r="F6" s="12">
        <v>0.69</v>
      </c>
      <c r="G6" s="54">
        <f t="shared" si="0"/>
        <v>0.82799999999999996</v>
      </c>
      <c r="H6" s="59">
        <f t="shared" si="1"/>
        <v>0.82799999999999996</v>
      </c>
    </row>
    <row r="7" spans="1:8" ht="36" customHeight="1" x14ac:dyDescent="0.25">
      <c r="A7" s="143"/>
      <c r="B7" s="6" t="e" vm="4">
        <v>#VALUE!</v>
      </c>
      <c r="C7" s="13" t="s">
        <v>4</v>
      </c>
      <c r="D7" s="20" t="s">
        <v>5</v>
      </c>
      <c r="E7" s="11">
        <v>1</v>
      </c>
      <c r="F7" s="12">
        <v>0.51</v>
      </c>
      <c r="G7" s="54">
        <f t="shared" si="0"/>
        <v>0.61199999999999999</v>
      </c>
      <c r="H7" s="59">
        <f t="shared" si="1"/>
        <v>0.61199999999999999</v>
      </c>
    </row>
    <row r="8" spans="1:8" ht="36" x14ac:dyDescent="0.25">
      <c r="A8" s="143"/>
      <c r="B8" s="6" t="e" vm="5">
        <v>#VALUE!</v>
      </c>
      <c r="C8" s="13" t="s">
        <v>8</v>
      </c>
      <c r="D8" s="13" t="s">
        <v>114</v>
      </c>
      <c r="E8" s="11">
        <v>1</v>
      </c>
      <c r="F8" s="12">
        <v>8.25</v>
      </c>
      <c r="G8" s="54">
        <v>8.6999999999999993</v>
      </c>
      <c r="H8" s="59">
        <f t="shared" si="1"/>
        <v>8.6999999999999993</v>
      </c>
    </row>
    <row r="9" spans="1:8" ht="36" customHeight="1" thickBot="1" x14ac:dyDescent="0.3">
      <c r="A9" s="144"/>
      <c r="B9" s="36" t="e" vm="6">
        <v>#VALUE!</v>
      </c>
      <c r="C9" s="38" t="s">
        <v>232</v>
      </c>
      <c r="D9" s="38" t="s">
        <v>233</v>
      </c>
      <c r="E9" s="39">
        <v>1</v>
      </c>
      <c r="F9" s="40">
        <v>2.95</v>
      </c>
      <c r="G9" s="55">
        <f t="shared" si="0"/>
        <v>3.54</v>
      </c>
      <c r="H9" s="60">
        <f t="shared" si="1"/>
        <v>3.54</v>
      </c>
    </row>
    <row r="10" spans="1:8" ht="36" x14ac:dyDescent="0.25">
      <c r="A10" s="142" t="s">
        <v>161</v>
      </c>
      <c r="B10" s="48" t="e" vm="7">
        <v>#VALUE!</v>
      </c>
      <c r="C10" s="33" t="s">
        <v>115</v>
      </c>
      <c r="D10" s="33" t="s">
        <v>116</v>
      </c>
      <c r="E10" s="34">
        <v>2</v>
      </c>
      <c r="F10" s="35">
        <v>1.24</v>
      </c>
      <c r="G10" s="53">
        <f t="shared" si="0"/>
        <v>1.488</v>
      </c>
      <c r="H10" s="58">
        <f t="shared" si="1"/>
        <v>2.976</v>
      </c>
    </row>
    <row r="11" spans="1:8" ht="36.75" thickBot="1" x14ac:dyDescent="0.3">
      <c r="A11" s="144"/>
      <c r="B11" s="36" t="e" vm="8">
        <v>#VALUE!</v>
      </c>
      <c r="C11" s="38" t="s">
        <v>132</v>
      </c>
      <c r="D11" s="38" t="s">
        <v>133</v>
      </c>
      <c r="E11" s="39">
        <v>1</v>
      </c>
      <c r="F11" s="40">
        <v>0.43</v>
      </c>
      <c r="G11" s="55">
        <f t="shared" si="0"/>
        <v>0.51600000000000001</v>
      </c>
      <c r="H11" s="60">
        <f t="shared" si="1"/>
        <v>0.51600000000000001</v>
      </c>
    </row>
    <row r="12" spans="1:8" ht="36.75" thickBot="1" x14ac:dyDescent="0.3">
      <c r="A12" s="103" t="s">
        <v>86</v>
      </c>
      <c r="B12" s="75" t="e" vm="9">
        <v>#VALUE!</v>
      </c>
      <c r="C12" s="88" t="s">
        <v>18</v>
      </c>
      <c r="D12" s="88" t="s">
        <v>19</v>
      </c>
      <c r="E12" s="89">
        <v>1</v>
      </c>
      <c r="F12" s="90">
        <v>1.48</v>
      </c>
      <c r="G12" s="105">
        <f t="shared" si="0"/>
        <v>1.776</v>
      </c>
      <c r="H12" s="106">
        <f t="shared" si="1"/>
        <v>1.776</v>
      </c>
    </row>
    <row r="13" spans="1:8" ht="36" x14ac:dyDescent="0.25">
      <c r="A13" s="136" t="s">
        <v>87</v>
      </c>
      <c r="B13" s="31" t="e" vm="10">
        <v>#VALUE!</v>
      </c>
      <c r="C13" s="33" t="s">
        <v>20</v>
      </c>
      <c r="D13" s="33" t="s">
        <v>21</v>
      </c>
      <c r="E13" s="34">
        <v>1</v>
      </c>
      <c r="F13" s="35">
        <v>0.94</v>
      </c>
      <c r="G13" s="66">
        <f t="shared" si="0"/>
        <v>1.1279999999999999</v>
      </c>
      <c r="H13" s="58">
        <f t="shared" si="1"/>
        <v>1.1279999999999999</v>
      </c>
    </row>
    <row r="14" spans="1:8" ht="31.5" customHeight="1" thickBot="1" x14ac:dyDescent="0.3">
      <c r="A14" s="138"/>
      <c r="B14" s="41" t="e" vm="11">
        <v>#VALUE!</v>
      </c>
      <c r="C14" s="38" t="s">
        <v>238</v>
      </c>
      <c r="D14" s="38" t="s">
        <v>237</v>
      </c>
      <c r="E14" s="39">
        <v>1</v>
      </c>
      <c r="F14" s="40">
        <v>8.44</v>
      </c>
      <c r="G14" s="67">
        <v>8.9</v>
      </c>
      <c r="H14" s="60">
        <f t="shared" si="1"/>
        <v>8.9</v>
      </c>
    </row>
    <row r="15" spans="1:8" ht="36.75" thickBot="1" x14ac:dyDescent="0.3">
      <c r="A15" s="104" t="s">
        <v>88</v>
      </c>
      <c r="B15" s="107" t="e" vm="12">
        <v>#VALUE!</v>
      </c>
      <c r="C15" s="81" t="s">
        <v>134</v>
      </c>
      <c r="D15" s="81" t="s">
        <v>135</v>
      </c>
      <c r="E15" s="82">
        <v>1</v>
      </c>
      <c r="F15" s="83">
        <v>1.48</v>
      </c>
      <c r="G15" s="108">
        <f t="shared" si="0"/>
        <v>1.776</v>
      </c>
      <c r="H15" s="109">
        <f t="shared" si="1"/>
        <v>1.776</v>
      </c>
    </row>
    <row r="16" spans="1:8" ht="36" x14ac:dyDescent="0.25">
      <c r="A16" s="142" t="s">
        <v>90</v>
      </c>
      <c r="B16" s="4" t="e" vm="13">
        <v>#VALUE!</v>
      </c>
      <c r="C16" s="13" t="s">
        <v>35</v>
      </c>
      <c r="D16" s="13" t="s">
        <v>36</v>
      </c>
      <c r="E16" s="11">
        <v>2</v>
      </c>
      <c r="F16" s="12">
        <v>1.24</v>
      </c>
      <c r="G16" s="54">
        <f>F16*1.2</f>
        <v>1.488</v>
      </c>
      <c r="H16" s="59">
        <f>E16*G16</f>
        <v>2.976</v>
      </c>
    </row>
    <row r="17" spans="1:8" ht="36" x14ac:dyDescent="0.25">
      <c r="A17" s="143"/>
      <c r="B17" s="4" t="e" vm="14">
        <v>#VALUE!</v>
      </c>
      <c r="C17" s="13" t="s">
        <v>136</v>
      </c>
      <c r="D17" s="13" t="s">
        <v>137</v>
      </c>
      <c r="E17" s="11">
        <v>1</v>
      </c>
      <c r="F17" s="12">
        <v>0.3</v>
      </c>
      <c r="G17" s="54">
        <f>F17*1.2</f>
        <v>0.36</v>
      </c>
      <c r="H17" s="59">
        <f>E17*G17</f>
        <v>0.36</v>
      </c>
    </row>
    <row r="18" spans="1:8" ht="36" x14ac:dyDescent="0.25">
      <c r="A18" s="143"/>
      <c r="B18" s="4" t="e" vm="15">
        <v>#VALUE!</v>
      </c>
      <c r="C18" s="13" t="s">
        <v>138</v>
      </c>
      <c r="D18" s="13" t="s">
        <v>139</v>
      </c>
      <c r="E18" s="11">
        <v>1</v>
      </c>
      <c r="F18" s="12">
        <v>0.12</v>
      </c>
      <c r="G18" s="54">
        <f t="shared" si="0"/>
        <v>0.14399999999999999</v>
      </c>
      <c r="H18" s="59">
        <f t="shared" si="1"/>
        <v>0.14399999999999999</v>
      </c>
    </row>
    <row r="19" spans="1:8" ht="24" x14ac:dyDescent="0.25">
      <c r="A19" s="143"/>
      <c r="B19" s="4" t="e" vm="16">
        <v>#VALUE!</v>
      </c>
      <c r="C19" s="13" t="s">
        <v>39</v>
      </c>
      <c r="D19" s="13" t="s">
        <v>117</v>
      </c>
      <c r="E19" s="11">
        <v>1</v>
      </c>
      <c r="F19" s="12">
        <v>0.12</v>
      </c>
      <c r="G19" s="54">
        <f t="shared" si="0"/>
        <v>0.14399999999999999</v>
      </c>
      <c r="H19" s="59">
        <f t="shared" si="1"/>
        <v>0.14399999999999999</v>
      </c>
    </row>
    <row r="20" spans="1:8" ht="24" x14ac:dyDescent="0.25">
      <c r="A20" s="143"/>
      <c r="B20" s="4" t="e" vm="17">
        <v>#VALUE!</v>
      </c>
      <c r="C20" s="13" t="s">
        <v>40</v>
      </c>
      <c r="D20" s="13" t="s">
        <v>118</v>
      </c>
      <c r="E20" s="11">
        <v>1</v>
      </c>
      <c r="F20" s="12">
        <v>0.18</v>
      </c>
      <c r="G20" s="54">
        <f t="shared" si="0"/>
        <v>0.216</v>
      </c>
      <c r="H20" s="59">
        <f t="shared" si="1"/>
        <v>0.216</v>
      </c>
    </row>
    <row r="21" spans="1:8" ht="42" customHeight="1" x14ac:dyDescent="0.25">
      <c r="A21" s="143"/>
      <c r="B21" s="4" t="e" vm="18">
        <v>#VALUE!</v>
      </c>
      <c r="C21" s="15" t="s">
        <v>234</v>
      </c>
      <c r="D21" s="13" t="s">
        <v>235</v>
      </c>
      <c r="E21" s="11">
        <v>1</v>
      </c>
      <c r="F21" s="12">
        <v>3</v>
      </c>
      <c r="G21" s="54">
        <f t="shared" si="0"/>
        <v>3.5999999999999996</v>
      </c>
      <c r="H21" s="59">
        <f t="shared" si="1"/>
        <v>3.5999999999999996</v>
      </c>
    </row>
    <row r="22" spans="1:8" ht="60.75" thickBot="1" x14ac:dyDescent="0.3">
      <c r="A22" s="144"/>
      <c r="B22" s="36" t="e" vm="19">
        <v>#VALUE!</v>
      </c>
      <c r="C22" s="37" t="s">
        <v>41</v>
      </c>
      <c r="D22" s="38" t="s">
        <v>42</v>
      </c>
      <c r="E22" s="39">
        <v>1</v>
      </c>
      <c r="F22" s="40">
        <v>19.03</v>
      </c>
      <c r="G22" s="55">
        <f t="shared" si="0"/>
        <v>22.836000000000002</v>
      </c>
      <c r="H22" s="60">
        <f t="shared" si="1"/>
        <v>22.836000000000002</v>
      </c>
    </row>
    <row r="23" spans="1:8" ht="36.75" thickBot="1" x14ac:dyDescent="0.3">
      <c r="A23" s="42" t="s">
        <v>92</v>
      </c>
      <c r="B23" s="43" t="e" vm="20">
        <v>#VALUE!</v>
      </c>
      <c r="C23" s="44" t="s">
        <v>140</v>
      </c>
      <c r="D23" s="45" t="s">
        <v>141</v>
      </c>
      <c r="E23" s="46">
        <v>1</v>
      </c>
      <c r="F23" s="47">
        <v>2.92</v>
      </c>
      <c r="G23" s="56">
        <f t="shared" si="0"/>
        <v>3.504</v>
      </c>
      <c r="H23" s="61">
        <f t="shared" si="1"/>
        <v>3.504</v>
      </c>
    </row>
    <row r="24" spans="1:8" ht="36.75" thickBot="1" x14ac:dyDescent="0.3">
      <c r="A24" s="42" t="s">
        <v>162</v>
      </c>
      <c r="B24" s="43" t="e" vm="21">
        <v>#VALUE!</v>
      </c>
      <c r="C24" s="44" t="s">
        <v>142</v>
      </c>
      <c r="D24" s="45" t="s">
        <v>143</v>
      </c>
      <c r="E24" s="46">
        <v>1</v>
      </c>
      <c r="F24" s="47">
        <v>1.9</v>
      </c>
      <c r="G24" s="56">
        <f t="shared" si="0"/>
        <v>2.2799999999999998</v>
      </c>
      <c r="H24" s="61">
        <f t="shared" si="1"/>
        <v>2.2799999999999998</v>
      </c>
    </row>
    <row r="25" spans="1:8" ht="36" x14ac:dyDescent="0.25">
      <c r="A25" s="136" t="s">
        <v>93</v>
      </c>
      <c r="B25" s="31" t="e" vm="22">
        <v>#VALUE!</v>
      </c>
      <c r="C25" s="32" t="s">
        <v>61</v>
      </c>
      <c r="D25" s="33" t="s">
        <v>62</v>
      </c>
      <c r="E25" s="34">
        <v>1</v>
      </c>
      <c r="F25" s="35">
        <v>1.52</v>
      </c>
      <c r="G25" s="53">
        <f t="shared" si="0"/>
        <v>1.8239999999999998</v>
      </c>
      <c r="H25" s="58">
        <f t="shared" si="1"/>
        <v>1.8239999999999998</v>
      </c>
    </row>
    <row r="26" spans="1:8" ht="24.75" thickBot="1" x14ac:dyDescent="0.3">
      <c r="A26" s="138"/>
      <c r="B26" s="41" t="e" vm="23">
        <v>#VALUE!</v>
      </c>
      <c r="C26" s="37" t="s">
        <v>63</v>
      </c>
      <c r="D26" s="38" t="s">
        <v>64</v>
      </c>
      <c r="E26" s="39">
        <v>1</v>
      </c>
      <c r="F26" s="40">
        <v>1.98</v>
      </c>
      <c r="G26" s="55">
        <f t="shared" si="0"/>
        <v>2.3759999999999999</v>
      </c>
      <c r="H26" s="60">
        <f t="shared" si="1"/>
        <v>2.3759999999999999</v>
      </c>
    </row>
    <row r="27" spans="1:8" ht="34.5" customHeight="1" x14ac:dyDescent="0.25">
      <c r="A27" s="136" t="s">
        <v>98</v>
      </c>
      <c r="B27" s="31" t="e" vm="24">
        <v>#VALUE!</v>
      </c>
      <c r="C27" s="32" t="s">
        <v>68</v>
      </c>
      <c r="D27" s="33" t="s">
        <v>69</v>
      </c>
      <c r="E27" s="34">
        <v>1</v>
      </c>
      <c r="F27" s="35">
        <v>1.4</v>
      </c>
      <c r="G27" s="53">
        <f t="shared" si="0"/>
        <v>1.68</v>
      </c>
      <c r="H27" s="58">
        <f t="shared" si="1"/>
        <v>1.68</v>
      </c>
    </row>
    <row r="28" spans="1:8" ht="34.5" customHeight="1" x14ac:dyDescent="0.25">
      <c r="A28" s="137"/>
      <c r="B28" s="4" t="e" vm="25">
        <v>#VALUE!</v>
      </c>
      <c r="C28" s="15" t="s">
        <v>70</v>
      </c>
      <c r="D28" s="13" t="s">
        <v>144</v>
      </c>
      <c r="E28" s="11">
        <v>1</v>
      </c>
      <c r="F28" s="12">
        <v>1.6</v>
      </c>
      <c r="G28" s="54">
        <f t="shared" si="0"/>
        <v>1.92</v>
      </c>
      <c r="H28" s="59">
        <f t="shared" si="1"/>
        <v>1.92</v>
      </c>
    </row>
    <row r="29" spans="1:8" ht="34.5" customHeight="1" x14ac:dyDescent="0.25">
      <c r="A29" s="137"/>
      <c r="B29" s="4" t="e" vm="26">
        <v>#VALUE!</v>
      </c>
      <c r="C29" s="15" t="s">
        <v>72</v>
      </c>
      <c r="D29" s="13" t="s">
        <v>145</v>
      </c>
      <c r="E29" s="11">
        <v>1</v>
      </c>
      <c r="F29" s="12">
        <v>0.16</v>
      </c>
      <c r="G29" s="54">
        <f t="shared" si="0"/>
        <v>0.192</v>
      </c>
      <c r="H29" s="59">
        <f t="shared" si="1"/>
        <v>0.192</v>
      </c>
    </row>
    <row r="30" spans="1:8" ht="34.5" customHeight="1" x14ac:dyDescent="0.25">
      <c r="A30" s="137"/>
      <c r="B30" s="4" t="e" vm="26">
        <v>#VALUE!</v>
      </c>
      <c r="C30" s="15" t="s">
        <v>74</v>
      </c>
      <c r="D30" s="13" t="s">
        <v>146</v>
      </c>
      <c r="E30" s="11">
        <v>1</v>
      </c>
      <c r="F30" s="12">
        <v>0.16</v>
      </c>
      <c r="G30" s="54">
        <f t="shared" si="0"/>
        <v>0.192</v>
      </c>
      <c r="H30" s="59">
        <f t="shared" si="1"/>
        <v>0.192</v>
      </c>
    </row>
    <row r="31" spans="1:8" ht="34.5" customHeight="1" x14ac:dyDescent="0.25">
      <c r="A31" s="137"/>
      <c r="B31" s="4" t="e" vm="26">
        <v>#VALUE!</v>
      </c>
      <c r="C31" s="15" t="s">
        <v>169</v>
      </c>
      <c r="D31" s="13" t="s">
        <v>156</v>
      </c>
      <c r="E31" s="11">
        <v>1</v>
      </c>
      <c r="F31" s="12">
        <v>0.16</v>
      </c>
      <c r="G31" s="54">
        <f t="shared" si="0"/>
        <v>0.192</v>
      </c>
      <c r="H31" s="59">
        <f t="shared" si="1"/>
        <v>0.192</v>
      </c>
    </row>
    <row r="32" spans="1:8" ht="34.5" customHeight="1" x14ac:dyDescent="0.25">
      <c r="A32" s="137"/>
      <c r="B32" s="4" t="e" vm="27">
        <v>#VALUE!</v>
      </c>
      <c r="C32" s="15" t="s">
        <v>96</v>
      </c>
      <c r="D32" s="13" t="s">
        <v>147</v>
      </c>
      <c r="E32" s="11">
        <v>1</v>
      </c>
      <c r="F32" s="12">
        <v>1.1499999999999999</v>
      </c>
      <c r="G32" s="54">
        <f t="shared" si="0"/>
        <v>1.38</v>
      </c>
      <c r="H32" s="59">
        <f t="shared" si="1"/>
        <v>1.38</v>
      </c>
    </row>
    <row r="33" spans="1:8" ht="34.5" customHeight="1" x14ac:dyDescent="0.25">
      <c r="A33" s="137"/>
      <c r="B33" s="4" t="e" vm="28">
        <v>#VALUE!</v>
      </c>
      <c r="C33" s="15" t="s">
        <v>148</v>
      </c>
      <c r="D33" s="13" t="s">
        <v>149</v>
      </c>
      <c r="E33" s="11">
        <v>1</v>
      </c>
      <c r="F33" s="12">
        <v>4.25</v>
      </c>
      <c r="G33" s="54">
        <f t="shared" si="0"/>
        <v>5.0999999999999996</v>
      </c>
      <c r="H33" s="59">
        <f t="shared" si="1"/>
        <v>5.0999999999999996</v>
      </c>
    </row>
    <row r="34" spans="1:8" ht="34.5" customHeight="1" x14ac:dyDescent="0.25">
      <c r="A34" s="137"/>
      <c r="B34" s="4" t="e" vm="29">
        <v>#VALUE!</v>
      </c>
      <c r="C34" s="15" t="s">
        <v>109</v>
      </c>
      <c r="D34" s="13" t="s">
        <v>150</v>
      </c>
      <c r="E34" s="11">
        <v>1</v>
      </c>
      <c r="F34" s="12">
        <v>0.15</v>
      </c>
      <c r="G34" s="54">
        <f t="shared" si="0"/>
        <v>0.18</v>
      </c>
      <c r="H34" s="59">
        <f t="shared" si="1"/>
        <v>0.18</v>
      </c>
    </row>
    <row r="35" spans="1:8" ht="34.5" customHeight="1" x14ac:dyDescent="0.25">
      <c r="A35" s="137"/>
      <c r="B35" s="4" t="e" vm="29">
        <v>#VALUE!</v>
      </c>
      <c r="C35" s="15" t="s">
        <v>110</v>
      </c>
      <c r="D35" s="13" t="s">
        <v>151</v>
      </c>
      <c r="E35" s="11">
        <v>1</v>
      </c>
      <c r="F35" s="12">
        <v>0.16</v>
      </c>
      <c r="G35" s="54">
        <f t="shared" si="0"/>
        <v>0.192</v>
      </c>
      <c r="H35" s="59">
        <f t="shared" si="1"/>
        <v>0.192</v>
      </c>
    </row>
    <row r="36" spans="1:8" ht="34.5" customHeight="1" x14ac:dyDescent="0.25">
      <c r="A36" s="137"/>
      <c r="B36" s="4" t="e" vm="29">
        <v>#VALUE!</v>
      </c>
      <c r="C36" s="15" t="s">
        <v>111</v>
      </c>
      <c r="D36" s="13" t="s">
        <v>152</v>
      </c>
      <c r="E36" s="11">
        <v>1</v>
      </c>
      <c r="F36" s="12">
        <v>0.2</v>
      </c>
      <c r="G36" s="54">
        <f t="shared" si="0"/>
        <v>0.24</v>
      </c>
      <c r="H36" s="59">
        <f t="shared" si="1"/>
        <v>0.24</v>
      </c>
    </row>
    <row r="37" spans="1:8" ht="34.5" customHeight="1" x14ac:dyDescent="0.25">
      <c r="A37" s="137"/>
      <c r="B37" s="6" t="e" vm="30">
        <v>#VALUE!</v>
      </c>
      <c r="C37" s="15" t="s">
        <v>76</v>
      </c>
      <c r="D37" s="13" t="s">
        <v>153</v>
      </c>
      <c r="E37" s="11">
        <v>1</v>
      </c>
      <c r="F37" s="12">
        <v>0.12</v>
      </c>
      <c r="G37" s="54">
        <f t="shared" si="0"/>
        <v>0.14399999999999999</v>
      </c>
      <c r="H37" s="59">
        <f t="shared" si="1"/>
        <v>0.14399999999999999</v>
      </c>
    </row>
    <row r="38" spans="1:8" ht="34.5" customHeight="1" x14ac:dyDescent="0.25">
      <c r="A38" s="137"/>
      <c r="B38" s="6" t="e" vm="30">
        <v>#VALUE!</v>
      </c>
      <c r="C38" s="15" t="s">
        <v>78</v>
      </c>
      <c r="D38" s="13" t="s">
        <v>154</v>
      </c>
      <c r="E38" s="11">
        <v>1</v>
      </c>
      <c r="F38" s="12">
        <v>0.15</v>
      </c>
      <c r="G38" s="54">
        <f t="shared" si="0"/>
        <v>0.18</v>
      </c>
      <c r="H38" s="59">
        <f t="shared" si="1"/>
        <v>0.18</v>
      </c>
    </row>
    <row r="39" spans="1:8" ht="34.5" customHeight="1" thickBot="1" x14ac:dyDescent="0.3">
      <c r="A39" s="138"/>
      <c r="B39" s="36" t="e" vm="30">
        <v>#VALUE!</v>
      </c>
      <c r="C39" s="37" t="s">
        <v>80</v>
      </c>
      <c r="D39" s="38" t="s">
        <v>155</v>
      </c>
      <c r="E39" s="39">
        <v>1</v>
      </c>
      <c r="F39" s="40">
        <v>0.33</v>
      </c>
      <c r="G39" s="55">
        <f t="shared" si="0"/>
        <v>0.39600000000000002</v>
      </c>
      <c r="H39" s="60">
        <f t="shared" si="1"/>
        <v>0.39600000000000002</v>
      </c>
    </row>
    <row r="40" spans="1:8" ht="27.75" customHeight="1" thickBot="1" x14ac:dyDescent="0.3">
      <c r="B40" s="28"/>
      <c r="F40" s="139" t="s">
        <v>101</v>
      </c>
      <c r="G40" s="140"/>
      <c r="H40" s="62">
        <f>SUM(H4:H39)</f>
        <v>87.847999999999999</v>
      </c>
    </row>
  </sheetData>
  <mergeCells count="8">
    <mergeCell ref="A27:A39"/>
    <mergeCell ref="F40:G40"/>
    <mergeCell ref="C2:G2"/>
    <mergeCell ref="A4:A9"/>
    <mergeCell ref="A10:A11"/>
    <mergeCell ref="A16:A22"/>
    <mergeCell ref="A25:A26"/>
    <mergeCell ref="A13:A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AF4D-0C4B-48F7-8B98-E5F768F1A69B}">
  <sheetPr>
    <pageSetUpPr fitToPage="1"/>
  </sheetPr>
  <dimension ref="A2:J46"/>
  <sheetViews>
    <sheetView topLeftCell="A35" workbookViewId="0">
      <selection activeCell="D55" sqref="D55"/>
    </sheetView>
  </sheetViews>
  <sheetFormatPr baseColWidth="10" defaultRowHeight="15" x14ac:dyDescent="0.25"/>
  <cols>
    <col min="1" max="1" width="11.42578125" style="26"/>
    <col min="2" max="3" width="11.42578125" style="2"/>
    <col min="4" max="4" width="48.28515625" style="2" customWidth="1"/>
    <col min="5" max="5" width="7.7109375" style="3" customWidth="1"/>
    <col min="6" max="6" width="11.42578125" style="9"/>
    <col min="7" max="7" width="11.42578125" style="7"/>
    <col min="8" max="16384" width="11.42578125" style="2"/>
  </cols>
  <sheetData>
    <row r="2" spans="1:10" x14ac:dyDescent="0.25">
      <c r="C2" s="145" t="s">
        <v>242</v>
      </c>
      <c r="D2" s="145"/>
      <c r="E2" s="145"/>
      <c r="F2" s="145"/>
      <c r="G2" s="145"/>
    </row>
    <row r="3" spans="1:10" ht="15.75" thickBot="1" x14ac:dyDescent="0.3">
      <c r="B3" s="14"/>
      <c r="C3" s="14"/>
      <c r="D3" s="23" t="s">
        <v>103</v>
      </c>
      <c r="E3" s="18" t="s">
        <v>102</v>
      </c>
      <c r="F3" s="19" t="s">
        <v>99</v>
      </c>
      <c r="G3" s="14" t="s">
        <v>100</v>
      </c>
      <c r="H3" s="14" t="s">
        <v>101</v>
      </c>
    </row>
    <row r="4" spans="1:10" ht="36.75" thickBot="1" x14ac:dyDescent="0.3">
      <c r="A4" s="136" t="s">
        <v>160</v>
      </c>
      <c r="B4" s="48" t="e" vm="1">
        <v>#VALUE!</v>
      </c>
      <c r="C4" s="49" t="s">
        <v>0</v>
      </c>
      <c r="D4" s="50" t="s">
        <v>1</v>
      </c>
      <c r="E4" s="34">
        <v>1</v>
      </c>
      <c r="F4" s="35">
        <v>1.4</v>
      </c>
      <c r="G4" s="66">
        <f>F4*1.2</f>
        <v>1.68</v>
      </c>
      <c r="H4" s="58">
        <f>E4*G4</f>
        <v>1.68</v>
      </c>
      <c r="J4" s="22"/>
    </row>
    <row r="5" spans="1:10" ht="24.75" thickBot="1" x14ac:dyDescent="0.3">
      <c r="A5" s="137"/>
      <c r="B5" s="6" t="e" vm="2">
        <v>#VALUE!</v>
      </c>
      <c r="C5" s="13" t="s">
        <v>2</v>
      </c>
      <c r="D5" s="13" t="s">
        <v>3</v>
      </c>
      <c r="E5" s="11">
        <v>1</v>
      </c>
      <c r="F5" s="12">
        <v>2.64</v>
      </c>
      <c r="G5" s="66">
        <f t="shared" ref="G5:G45" si="0">F5*1.2</f>
        <v>3.1680000000000001</v>
      </c>
      <c r="H5" s="59">
        <f t="shared" ref="H5:H45" si="1">E5*G5</f>
        <v>3.1680000000000001</v>
      </c>
      <c r="J5" s="22"/>
    </row>
    <row r="6" spans="1:10" ht="36.75" thickBot="1" x14ac:dyDescent="0.3">
      <c r="A6" s="137"/>
      <c r="B6" s="6" t="e" vm="4">
        <v>#VALUE!</v>
      </c>
      <c r="C6" s="13" t="s">
        <v>4</v>
      </c>
      <c r="D6" s="13" t="s">
        <v>5</v>
      </c>
      <c r="E6" s="11">
        <v>1</v>
      </c>
      <c r="F6" s="12">
        <v>0.51</v>
      </c>
      <c r="G6" s="66">
        <f t="shared" si="0"/>
        <v>0.61199999999999999</v>
      </c>
      <c r="H6" s="59">
        <f t="shared" si="1"/>
        <v>0.61199999999999999</v>
      </c>
      <c r="J6" s="22"/>
    </row>
    <row r="7" spans="1:10" ht="36.75" thickBot="1" x14ac:dyDescent="0.3">
      <c r="A7" s="137"/>
      <c r="B7" s="6" t="e" vm="3">
        <v>#VALUE!</v>
      </c>
      <c r="C7" s="13" t="s">
        <v>6</v>
      </c>
      <c r="D7" s="13" t="s">
        <v>7</v>
      </c>
      <c r="E7" s="11">
        <v>1</v>
      </c>
      <c r="F7" s="12">
        <v>0.69</v>
      </c>
      <c r="G7" s="66">
        <f t="shared" si="0"/>
        <v>0.82799999999999996</v>
      </c>
      <c r="H7" s="59">
        <f t="shared" si="1"/>
        <v>0.82799999999999996</v>
      </c>
      <c r="J7" s="22"/>
    </row>
    <row r="8" spans="1:10" ht="24.75" thickBot="1" x14ac:dyDescent="0.3">
      <c r="A8" s="138"/>
      <c r="B8" s="36" t="e" vm="5">
        <v>#VALUE!</v>
      </c>
      <c r="C8" s="38" t="s">
        <v>8</v>
      </c>
      <c r="D8" s="38" t="s">
        <v>114</v>
      </c>
      <c r="E8" s="39">
        <v>1</v>
      </c>
      <c r="F8" s="40">
        <v>8.25</v>
      </c>
      <c r="G8" s="66">
        <v>8.6999999999999993</v>
      </c>
      <c r="H8" s="60">
        <f t="shared" si="1"/>
        <v>8.6999999999999993</v>
      </c>
      <c r="J8" s="22"/>
    </row>
    <row r="9" spans="1:10" ht="36.75" thickBot="1" x14ac:dyDescent="0.3">
      <c r="A9" s="136" t="s">
        <v>161</v>
      </c>
      <c r="B9" s="48" t="e" vm="7">
        <v>#VALUE!</v>
      </c>
      <c r="C9" s="33" t="s">
        <v>115</v>
      </c>
      <c r="D9" s="33" t="s">
        <v>116</v>
      </c>
      <c r="E9" s="34">
        <v>2</v>
      </c>
      <c r="F9" s="35">
        <v>1.24</v>
      </c>
      <c r="G9" s="66">
        <f t="shared" si="0"/>
        <v>1.488</v>
      </c>
      <c r="H9" s="58">
        <f t="shared" si="1"/>
        <v>2.976</v>
      </c>
      <c r="J9" s="22"/>
    </row>
    <row r="10" spans="1:10" ht="36.75" thickBot="1" x14ac:dyDescent="0.3">
      <c r="A10" s="138"/>
      <c r="B10" s="36" t="e" vm="8">
        <v>#VALUE!</v>
      </c>
      <c r="C10" s="38" t="s">
        <v>132</v>
      </c>
      <c r="D10" s="38" t="s">
        <v>133</v>
      </c>
      <c r="E10" s="39">
        <v>1</v>
      </c>
      <c r="F10" s="40">
        <v>0.43</v>
      </c>
      <c r="G10" s="66">
        <f t="shared" si="0"/>
        <v>0.51600000000000001</v>
      </c>
      <c r="H10" s="60">
        <f t="shared" si="1"/>
        <v>0.51600000000000001</v>
      </c>
      <c r="J10" s="22"/>
    </row>
    <row r="11" spans="1:10" ht="36.75" thickBot="1" x14ac:dyDescent="0.3">
      <c r="A11" s="42" t="s">
        <v>86</v>
      </c>
      <c r="B11" s="51" t="e" vm="9">
        <v>#VALUE!</v>
      </c>
      <c r="C11" s="45" t="s">
        <v>18</v>
      </c>
      <c r="D11" s="45" t="s">
        <v>19</v>
      </c>
      <c r="E11" s="46">
        <v>1</v>
      </c>
      <c r="F11" s="47">
        <v>1.48</v>
      </c>
      <c r="G11" s="66">
        <f t="shared" si="0"/>
        <v>1.776</v>
      </c>
      <c r="H11" s="61">
        <f t="shared" si="1"/>
        <v>1.776</v>
      </c>
      <c r="J11" s="22"/>
    </row>
    <row r="12" spans="1:10" ht="36.75" thickBot="1" x14ac:dyDescent="0.3">
      <c r="A12" s="142" t="s">
        <v>87</v>
      </c>
      <c r="B12" s="51" t="e" vm="10">
        <v>#VALUE!</v>
      </c>
      <c r="C12" s="33" t="s">
        <v>20</v>
      </c>
      <c r="D12" s="33" t="s">
        <v>21</v>
      </c>
      <c r="E12" s="34">
        <v>1</v>
      </c>
      <c r="F12" s="35">
        <v>0.94</v>
      </c>
      <c r="G12" s="66">
        <f t="shared" si="0"/>
        <v>1.1279999999999999</v>
      </c>
      <c r="H12" s="58">
        <f t="shared" si="1"/>
        <v>1.1279999999999999</v>
      </c>
      <c r="J12" s="22"/>
    </row>
    <row r="13" spans="1:10" ht="36.75" thickBot="1" x14ac:dyDescent="0.3">
      <c r="A13" s="144"/>
      <c r="B13" s="73" t="e" vm="31">
        <v>#VALUE!</v>
      </c>
      <c r="C13" s="38" t="s">
        <v>239</v>
      </c>
      <c r="D13" s="38" t="s">
        <v>22</v>
      </c>
      <c r="E13" s="39">
        <v>1</v>
      </c>
      <c r="F13" s="40">
        <v>8.52</v>
      </c>
      <c r="G13" s="66">
        <v>8.99</v>
      </c>
      <c r="H13" s="60">
        <f t="shared" si="1"/>
        <v>8.99</v>
      </c>
      <c r="J13" s="22"/>
    </row>
    <row r="14" spans="1:10" ht="36.75" thickBot="1" x14ac:dyDescent="0.3">
      <c r="A14" s="42" t="s">
        <v>88</v>
      </c>
      <c r="B14" s="52" t="e" vm="12">
        <v>#VALUE!</v>
      </c>
      <c r="C14" s="45" t="s">
        <v>134</v>
      </c>
      <c r="D14" s="45" t="s">
        <v>135</v>
      </c>
      <c r="E14" s="46">
        <v>1</v>
      </c>
      <c r="F14" s="47">
        <v>1.48</v>
      </c>
      <c r="G14" s="66">
        <f t="shared" si="0"/>
        <v>1.776</v>
      </c>
      <c r="H14" s="61">
        <f t="shared" si="1"/>
        <v>1.776</v>
      </c>
      <c r="J14" s="22"/>
    </row>
    <row r="15" spans="1:10" ht="36.75" thickBot="1" x14ac:dyDescent="0.3">
      <c r="A15" s="142" t="s">
        <v>163</v>
      </c>
      <c r="B15" s="70" t="e" vm="32">
        <v>#VALUE!</v>
      </c>
      <c r="C15" s="33" t="s">
        <v>0</v>
      </c>
      <c r="D15" s="33" t="s">
        <v>28</v>
      </c>
      <c r="E15" s="34">
        <v>1</v>
      </c>
      <c r="F15" s="35">
        <v>1.4</v>
      </c>
      <c r="G15" s="66">
        <f t="shared" si="0"/>
        <v>1.68</v>
      </c>
      <c r="H15" s="58">
        <f t="shared" si="1"/>
        <v>1.68</v>
      </c>
      <c r="J15" s="22"/>
    </row>
    <row r="16" spans="1:10" ht="24.75" thickBot="1" x14ac:dyDescent="0.3">
      <c r="A16" s="144"/>
      <c r="B16" s="73" t="e" vm="33">
        <v>#VALUE!</v>
      </c>
      <c r="C16" s="74" t="s">
        <v>164</v>
      </c>
      <c r="D16" s="74" t="s">
        <v>165</v>
      </c>
      <c r="E16" s="39">
        <v>1</v>
      </c>
      <c r="F16" s="40">
        <v>8.44</v>
      </c>
      <c r="G16" s="66">
        <v>8.9</v>
      </c>
      <c r="H16" s="60">
        <f t="shared" si="1"/>
        <v>8.9</v>
      </c>
      <c r="J16" s="22"/>
    </row>
    <row r="17" spans="1:10" ht="36.75" thickBot="1" x14ac:dyDescent="0.3">
      <c r="A17" s="136" t="s">
        <v>90</v>
      </c>
      <c r="B17" s="31" t="e" vm="34">
        <v>#VALUE!</v>
      </c>
      <c r="C17" s="33" t="s">
        <v>31</v>
      </c>
      <c r="D17" s="33" t="s">
        <v>32</v>
      </c>
      <c r="E17" s="34">
        <v>1</v>
      </c>
      <c r="F17" s="35">
        <v>0.69</v>
      </c>
      <c r="G17" s="66">
        <f t="shared" si="0"/>
        <v>0.82799999999999996</v>
      </c>
      <c r="H17" s="58">
        <f t="shared" si="1"/>
        <v>0.82799999999999996</v>
      </c>
      <c r="J17" s="22"/>
    </row>
    <row r="18" spans="1:10" ht="24.75" thickBot="1" x14ac:dyDescent="0.3">
      <c r="A18" s="137"/>
      <c r="B18" s="4" t="e" vm="35">
        <v>#VALUE!</v>
      </c>
      <c r="C18" s="13" t="s">
        <v>33</v>
      </c>
      <c r="D18" s="13" t="s">
        <v>34</v>
      </c>
      <c r="E18" s="11">
        <v>1</v>
      </c>
      <c r="F18" s="12">
        <v>0.4</v>
      </c>
      <c r="G18" s="66">
        <f t="shared" si="0"/>
        <v>0.48</v>
      </c>
      <c r="H18" s="59">
        <f t="shared" si="1"/>
        <v>0.48</v>
      </c>
      <c r="J18" s="22"/>
    </row>
    <row r="19" spans="1:10" ht="36.75" thickBot="1" x14ac:dyDescent="0.3">
      <c r="A19" s="137"/>
      <c r="B19" s="4" t="e" vm="13">
        <v>#VALUE!</v>
      </c>
      <c r="C19" s="13" t="s">
        <v>35</v>
      </c>
      <c r="D19" s="13" t="s">
        <v>36</v>
      </c>
      <c r="E19" s="11">
        <v>2</v>
      </c>
      <c r="F19" s="12">
        <v>1.24</v>
      </c>
      <c r="G19" s="66">
        <f t="shared" si="0"/>
        <v>1.488</v>
      </c>
      <c r="H19" s="59">
        <f t="shared" si="1"/>
        <v>2.976</v>
      </c>
      <c r="J19" s="22"/>
    </row>
    <row r="20" spans="1:10" ht="24.75" thickBot="1" x14ac:dyDescent="0.3">
      <c r="A20" s="137"/>
      <c r="B20" s="4" t="e" vm="14">
        <v>#VALUE!</v>
      </c>
      <c r="C20" s="13" t="s">
        <v>136</v>
      </c>
      <c r="D20" s="13" t="s">
        <v>38</v>
      </c>
      <c r="E20" s="11">
        <v>1</v>
      </c>
      <c r="F20" s="12">
        <v>0.3</v>
      </c>
      <c r="G20" s="66">
        <f t="shared" si="0"/>
        <v>0.36</v>
      </c>
      <c r="H20" s="59">
        <f t="shared" si="1"/>
        <v>0.36</v>
      </c>
      <c r="J20" s="22"/>
    </row>
    <row r="21" spans="1:10" ht="24.75" thickBot="1" x14ac:dyDescent="0.3">
      <c r="A21" s="137"/>
      <c r="B21" s="4" t="e" vm="15">
        <v>#VALUE!</v>
      </c>
      <c r="C21" s="13" t="s">
        <v>138</v>
      </c>
      <c r="D21" s="13" t="s">
        <v>139</v>
      </c>
      <c r="E21" s="11">
        <v>1</v>
      </c>
      <c r="F21" s="12">
        <v>0.12</v>
      </c>
      <c r="G21" s="66">
        <f t="shared" si="0"/>
        <v>0.14399999999999999</v>
      </c>
      <c r="H21" s="59">
        <f t="shared" si="1"/>
        <v>0.14399999999999999</v>
      </c>
      <c r="J21" s="22"/>
    </row>
    <row r="22" spans="1:10" ht="24.75" thickBot="1" x14ac:dyDescent="0.3">
      <c r="A22" s="137"/>
      <c r="B22" s="4" t="e" vm="16">
        <v>#VALUE!</v>
      </c>
      <c r="C22" s="13" t="s">
        <v>39</v>
      </c>
      <c r="D22" s="13" t="s">
        <v>117</v>
      </c>
      <c r="E22" s="11">
        <v>1</v>
      </c>
      <c r="F22" s="12">
        <v>0.12</v>
      </c>
      <c r="G22" s="66">
        <f t="shared" si="0"/>
        <v>0.14399999999999999</v>
      </c>
      <c r="H22" s="59">
        <f t="shared" si="1"/>
        <v>0.14399999999999999</v>
      </c>
      <c r="J22" s="22"/>
    </row>
    <row r="23" spans="1:10" ht="24.75" thickBot="1" x14ac:dyDescent="0.3">
      <c r="A23" s="137"/>
      <c r="B23" s="4" t="e" vm="17">
        <v>#VALUE!</v>
      </c>
      <c r="C23" s="13" t="s">
        <v>40</v>
      </c>
      <c r="D23" s="13" t="s">
        <v>118</v>
      </c>
      <c r="E23" s="11">
        <v>1</v>
      </c>
      <c r="F23" s="12">
        <v>0.18</v>
      </c>
      <c r="G23" s="66">
        <f t="shared" si="0"/>
        <v>0.216</v>
      </c>
      <c r="H23" s="59">
        <f t="shared" si="1"/>
        <v>0.216</v>
      </c>
      <c r="J23" s="22"/>
    </row>
    <row r="24" spans="1:10" ht="30" customHeight="1" thickBot="1" x14ac:dyDescent="0.3">
      <c r="A24" s="137"/>
      <c r="B24" s="4" t="e" vm="36">
        <v>#VALUE!</v>
      </c>
      <c r="C24" s="15" t="s">
        <v>234</v>
      </c>
      <c r="D24" s="13" t="s">
        <v>235</v>
      </c>
      <c r="E24" s="11">
        <v>1</v>
      </c>
      <c r="F24" s="12">
        <v>3</v>
      </c>
      <c r="G24" s="66">
        <f t="shared" si="0"/>
        <v>3.5999999999999996</v>
      </c>
      <c r="H24" s="59">
        <f t="shared" si="1"/>
        <v>3.5999999999999996</v>
      </c>
      <c r="J24" s="22"/>
    </row>
    <row r="25" spans="1:10" ht="60.75" thickBot="1" x14ac:dyDescent="0.3">
      <c r="A25" s="138"/>
      <c r="B25" s="36" t="e" vm="19">
        <v>#VALUE!</v>
      </c>
      <c r="C25" s="38" t="s">
        <v>41</v>
      </c>
      <c r="D25" s="38" t="s">
        <v>42</v>
      </c>
      <c r="E25" s="39">
        <v>1</v>
      </c>
      <c r="F25" s="40">
        <v>19.03</v>
      </c>
      <c r="G25" s="66">
        <f t="shared" si="0"/>
        <v>22.836000000000002</v>
      </c>
      <c r="H25" s="60">
        <f t="shared" si="1"/>
        <v>22.836000000000002</v>
      </c>
      <c r="J25" s="22"/>
    </row>
    <row r="26" spans="1:10" ht="36.75" thickBot="1" x14ac:dyDescent="0.3">
      <c r="A26" s="142" t="s">
        <v>92</v>
      </c>
      <c r="B26" s="71" t="e" vm="37">
        <v>#VALUE!</v>
      </c>
      <c r="C26" s="33" t="s">
        <v>56</v>
      </c>
      <c r="D26" s="33" t="s">
        <v>57</v>
      </c>
      <c r="E26" s="34">
        <v>1</v>
      </c>
      <c r="F26" s="35">
        <v>1.4</v>
      </c>
      <c r="G26" s="66">
        <f t="shared" si="0"/>
        <v>1.68</v>
      </c>
      <c r="H26" s="58">
        <f t="shared" si="1"/>
        <v>1.68</v>
      </c>
      <c r="J26" s="22"/>
    </row>
    <row r="27" spans="1:10" ht="36.75" thickBot="1" x14ac:dyDescent="0.3">
      <c r="A27" s="144"/>
      <c r="B27" s="36" t="e" vm="4">
        <v>#VALUE!</v>
      </c>
      <c r="C27" s="37" t="s">
        <v>4</v>
      </c>
      <c r="D27" s="38" t="s">
        <v>60</v>
      </c>
      <c r="E27" s="39">
        <v>1</v>
      </c>
      <c r="F27" s="40">
        <v>0.51</v>
      </c>
      <c r="G27" s="66">
        <f t="shared" si="0"/>
        <v>0.61199999999999999</v>
      </c>
      <c r="H27" s="60">
        <f t="shared" si="1"/>
        <v>0.61199999999999999</v>
      </c>
      <c r="J27" s="22"/>
    </row>
    <row r="28" spans="1:10" ht="36.75" thickBot="1" x14ac:dyDescent="0.3">
      <c r="A28" s="42" t="s">
        <v>162</v>
      </c>
      <c r="B28" s="43" t="e" vm="21">
        <v>#VALUE!</v>
      </c>
      <c r="C28" s="44" t="s">
        <v>142</v>
      </c>
      <c r="D28" s="45" t="s">
        <v>143</v>
      </c>
      <c r="E28" s="46">
        <v>1</v>
      </c>
      <c r="F28" s="47">
        <v>1.9</v>
      </c>
      <c r="G28" s="66">
        <f t="shared" si="0"/>
        <v>2.2799999999999998</v>
      </c>
      <c r="H28" s="61">
        <f t="shared" si="1"/>
        <v>2.2799999999999998</v>
      </c>
      <c r="J28" s="22"/>
    </row>
    <row r="29" spans="1:10" ht="36.75" thickBot="1" x14ac:dyDescent="0.3">
      <c r="A29" s="142" t="s">
        <v>166</v>
      </c>
      <c r="B29" s="71" t="e" vm="38">
        <v>#VALUE!</v>
      </c>
      <c r="C29" s="32" t="s">
        <v>65</v>
      </c>
      <c r="D29" s="33" t="s">
        <v>123</v>
      </c>
      <c r="E29" s="34">
        <v>1</v>
      </c>
      <c r="F29" s="35">
        <v>1.4</v>
      </c>
      <c r="G29" s="66">
        <f t="shared" si="0"/>
        <v>1.68</v>
      </c>
      <c r="H29" s="58">
        <f t="shared" si="1"/>
        <v>1.68</v>
      </c>
      <c r="J29" s="22"/>
    </row>
    <row r="30" spans="1:10" ht="36.75" thickBot="1" x14ac:dyDescent="0.3">
      <c r="A30" s="144"/>
      <c r="B30" s="36" t="e" vm="4">
        <v>#VALUE!</v>
      </c>
      <c r="C30" s="37" t="s">
        <v>4</v>
      </c>
      <c r="D30" s="38" t="s">
        <v>124</v>
      </c>
      <c r="E30" s="39">
        <v>1</v>
      </c>
      <c r="F30" s="40">
        <v>0.51</v>
      </c>
      <c r="G30" s="66">
        <f t="shared" si="0"/>
        <v>0.61199999999999999</v>
      </c>
      <c r="H30" s="60">
        <f t="shared" si="1"/>
        <v>0.61199999999999999</v>
      </c>
      <c r="J30" s="22"/>
    </row>
    <row r="31" spans="1:10" ht="36.75" thickBot="1" x14ac:dyDescent="0.3">
      <c r="A31" s="142" t="s">
        <v>93</v>
      </c>
      <c r="B31" s="31" t="e" vm="22">
        <v>#VALUE!</v>
      </c>
      <c r="C31" s="32" t="s">
        <v>61</v>
      </c>
      <c r="D31" s="33" t="s">
        <v>62</v>
      </c>
      <c r="E31" s="34">
        <v>1</v>
      </c>
      <c r="F31" s="35">
        <v>1.52</v>
      </c>
      <c r="G31" s="66">
        <f t="shared" si="0"/>
        <v>1.8239999999999998</v>
      </c>
      <c r="H31" s="58">
        <f t="shared" si="1"/>
        <v>1.8239999999999998</v>
      </c>
      <c r="J31" s="22"/>
    </row>
    <row r="32" spans="1:10" ht="24.75" thickBot="1" x14ac:dyDescent="0.3">
      <c r="A32" s="143"/>
      <c r="B32" s="41" t="e" vm="23">
        <v>#VALUE!</v>
      </c>
      <c r="C32" s="15" t="s">
        <v>63</v>
      </c>
      <c r="D32" s="13" t="s">
        <v>64</v>
      </c>
      <c r="E32" s="11">
        <v>1</v>
      </c>
      <c r="F32" s="12">
        <v>1.98</v>
      </c>
      <c r="G32" s="66">
        <f t="shared" si="0"/>
        <v>2.3759999999999999</v>
      </c>
      <c r="H32" s="59">
        <f t="shared" si="1"/>
        <v>2.3759999999999999</v>
      </c>
      <c r="J32" s="22"/>
    </row>
    <row r="33" spans="1:10" ht="48.75" thickBot="1" x14ac:dyDescent="0.3">
      <c r="A33" s="144"/>
      <c r="B33" s="69" t="e" vm="39">
        <v>#VALUE!</v>
      </c>
      <c r="C33" s="37" t="s">
        <v>45</v>
      </c>
      <c r="D33" s="38" t="s">
        <v>158</v>
      </c>
      <c r="E33" s="39">
        <v>1</v>
      </c>
      <c r="F33" s="40">
        <v>4.3</v>
      </c>
      <c r="G33" s="66">
        <f t="shared" si="0"/>
        <v>5.1599999999999993</v>
      </c>
      <c r="H33" s="60">
        <f t="shared" si="1"/>
        <v>5.1599999999999993</v>
      </c>
      <c r="J33" s="22"/>
    </row>
    <row r="34" spans="1:10" ht="36.75" thickBot="1" x14ac:dyDescent="0.3">
      <c r="A34" s="136" t="s">
        <v>98</v>
      </c>
      <c r="B34" s="31" t="e" vm="24">
        <v>#VALUE!</v>
      </c>
      <c r="C34" s="32" t="s">
        <v>68</v>
      </c>
      <c r="D34" s="33" t="s">
        <v>69</v>
      </c>
      <c r="E34" s="34">
        <v>1</v>
      </c>
      <c r="F34" s="35">
        <v>1.6</v>
      </c>
      <c r="G34" s="66">
        <f t="shared" si="0"/>
        <v>1.92</v>
      </c>
      <c r="H34" s="58">
        <f t="shared" si="1"/>
        <v>1.92</v>
      </c>
      <c r="J34" s="22"/>
    </row>
    <row r="35" spans="1:10" ht="36.75" thickBot="1" x14ac:dyDescent="0.3">
      <c r="A35" s="137"/>
      <c r="B35" s="4" t="e" vm="25">
        <v>#VALUE!</v>
      </c>
      <c r="C35" s="15" t="s">
        <v>70</v>
      </c>
      <c r="D35" s="13" t="s">
        <v>144</v>
      </c>
      <c r="E35" s="11">
        <v>1</v>
      </c>
      <c r="F35" s="12">
        <v>1.6</v>
      </c>
      <c r="G35" s="66">
        <f t="shared" si="0"/>
        <v>1.92</v>
      </c>
      <c r="H35" s="59">
        <f t="shared" si="1"/>
        <v>1.92</v>
      </c>
      <c r="J35" s="22"/>
    </row>
    <row r="36" spans="1:10" ht="24.75" thickBot="1" x14ac:dyDescent="0.3">
      <c r="A36" s="137"/>
      <c r="B36" s="4" t="e" vm="26">
        <v>#VALUE!</v>
      </c>
      <c r="C36" s="15" t="s">
        <v>72</v>
      </c>
      <c r="D36" s="13" t="s">
        <v>145</v>
      </c>
      <c r="E36" s="11">
        <v>1</v>
      </c>
      <c r="F36" s="12">
        <v>0.16</v>
      </c>
      <c r="G36" s="66">
        <f t="shared" si="0"/>
        <v>0.192</v>
      </c>
      <c r="H36" s="59">
        <f t="shared" si="1"/>
        <v>0.192</v>
      </c>
      <c r="J36" s="22"/>
    </row>
    <row r="37" spans="1:10" ht="24.75" thickBot="1" x14ac:dyDescent="0.3">
      <c r="A37" s="137"/>
      <c r="B37" s="4" t="e" vm="26">
        <v>#VALUE!</v>
      </c>
      <c r="C37" s="15" t="s">
        <v>74</v>
      </c>
      <c r="D37" s="13" t="s">
        <v>146</v>
      </c>
      <c r="E37" s="11">
        <v>1</v>
      </c>
      <c r="F37" s="12">
        <v>0.16</v>
      </c>
      <c r="G37" s="66">
        <f t="shared" si="0"/>
        <v>0.192</v>
      </c>
      <c r="H37" s="59">
        <f t="shared" si="1"/>
        <v>0.192</v>
      </c>
      <c r="J37" s="22"/>
    </row>
    <row r="38" spans="1:10" ht="24.75" thickBot="1" x14ac:dyDescent="0.3">
      <c r="A38" s="137"/>
      <c r="B38" s="4" t="e" vm="26">
        <v>#VALUE!</v>
      </c>
      <c r="C38" s="15" t="s">
        <v>169</v>
      </c>
      <c r="D38" s="13" t="s">
        <v>159</v>
      </c>
      <c r="E38" s="11">
        <v>1</v>
      </c>
      <c r="F38" s="12">
        <v>0.16</v>
      </c>
      <c r="G38" s="66">
        <f t="shared" si="0"/>
        <v>0.192</v>
      </c>
      <c r="H38" s="59">
        <f t="shared" si="1"/>
        <v>0.192</v>
      </c>
      <c r="J38" s="22"/>
    </row>
    <row r="39" spans="1:10" ht="36.75" thickBot="1" x14ac:dyDescent="0.3">
      <c r="A39" s="137"/>
      <c r="B39" s="4" t="e" vm="27">
        <v>#VALUE!</v>
      </c>
      <c r="C39" s="15" t="s">
        <v>96</v>
      </c>
      <c r="D39" s="13" t="s">
        <v>147</v>
      </c>
      <c r="E39" s="11">
        <v>1</v>
      </c>
      <c r="F39" s="12">
        <v>1.1499999999999999</v>
      </c>
      <c r="G39" s="66">
        <f t="shared" si="0"/>
        <v>1.38</v>
      </c>
      <c r="H39" s="59">
        <f t="shared" si="1"/>
        <v>1.38</v>
      </c>
      <c r="J39" s="22"/>
    </row>
    <row r="40" spans="1:10" ht="24.75" thickBot="1" x14ac:dyDescent="0.3">
      <c r="A40" s="137"/>
      <c r="B40" s="4" t="e" vm="29">
        <v>#VALUE!</v>
      </c>
      <c r="C40" s="15" t="s">
        <v>109</v>
      </c>
      <c r="D40" s="13" t="s">
        <v>150</v>
      </c>
      <c r="E40" s="11">
        <v>1</v>
      </c>
      <c r="F40" s="12">
        <v>0.15</v>
      </c>
      <c r="G40" s="66">
        <f t="shared" si="0"/>
        <v>0.18</v>
      </c>
      <c r="H40" s="59">
        <f t="shared" si="1"/>
        <v>0.18</v>
      </c>
      <c r="J40" s="22"/>
    </row>
    <row r="41" spans="1:10" ht="24.75" thickBot="1" x14ac:dyDescent="0.3">
      <c r="A41" s="137"/>
      <c r="B41" s="4" t="e" vm="29">
        <v>#VALUE!</v>
      </c>
      <c r="C41" s="15" t="s">
        <v>110</v>
      </c>
      <c r="D41" s="13" t="s">
        <v>151</v>
      </c>
      <c r="E41" s="11">
        <v>1</v>
      </c>
      <c r="F41" s="12">
        <v>0.16</v>
      </c>
      <c r="G41" s="66">
        <f t="shared" si="0"/>
        <v>0.192</v>
      </c>
      <c r="H41" s="59">
        <f t="shared" si="1"/>
        <v>0.192</v>
      </c>
      <c r="J41" s="22"/>
    </row>
    <row r="42" spans="1:10" ht="24.75" thickBot="1" x14ac:dyDescent="0.3">
      <c r="A42" s="137"/>
      <c r="B42" s="4" t="e" vm="29">
        <v>#VALUE!</v>
      </c>
      <c r="C42" s="15" t="s">
        <v>111</v>
      </c>
      <c r="D42" s="13" t="s">
        <v>152</v>
      </c>
      <c r="E42" s="11">
        <v>1</v>
      </c>
      <c r="F42" s="12">
        <v>0.2</v>
      </c>
      <c r="G42" s="66">
        <f t="shared" si="0"/>
        <v>0.24</v>
      </c>
      <c r="H42" s="59">
        <f t="shared" si="1"/>
        <v>0.24</v>
      </c>
      <c r="J42" s="22"/>
    </row>
    <row r="43" spans="1:10" ht="24.75" thickBot="1" x14ac:dyDescent="0.3">
      <c r="A43" s="137"/>
      <c r="B43" s="6" t="e" vm="30">
        <v>#VALUE!</v>
      </c>
      <c r="C43" s="15" t="s">
        <v>76</v>
      </c>
      <c r="D43" s="13" t="s">
        <v>153</v>
      </c>
      <c r="E43" s="11">
        <v>1</v>
      </c>
      <c r="F43" s="12">
        <v>0.18</v>
      </c>
      <c r="G43" s="66">
        <f t="shared" si="0"/>
        <v>0.216</v>
      </c>
      <c r="H43" s="59">
        <f t="shared" si="1"/>
        <v>0.216</v>
      </c>
      <c r="J43" s="22"/>
    </row>
    <row r="44" spans="1:10" ht="24.75" thickBot="1" x14ac:dyDescent="0.3">
      <c r="A44" s="137"/>
      <c r="B44" s="6" t="e" vm="30">
        <v>#VALUE!</v>
      </c>
      <c r="C44" s="15" t="s">
        <v>78</v>
      </c>
      <c r="D44" s="13" t="s">
        <v>154</v>
      </c>
      <c r="E44" s="11">
        <v>1</v>
      </c>
      <c r="F44" s="12">
        <v>0.2</v>
      </c>
      <c r="G44" s="66">
        <f t="shared" si="0"/>
        <v>0.24</v>
      </c>
      <c r="H44" s="59">
        <f t="shared" si="1"/>
        <v>0.24</v>
      </c>
      <c r="J44" s="22"/>
    </row>
    <row r="45" spans="1:10" ht="24.75" thickBot="1" x14ac:dyDescent="0.3">
      <c r="A45" s="138"/>
      <c r="B45" s="36" t="e" vm="30">
        <v>#VALUE!</v>
      </c>
      <c r="C45" s="37" t="s">
        <v>80</v>
      </c>
      <c r="D45" s="38" t="s">
        <v>155</v>
      </c>
      <c r="E45" s="39">
        <v>1</v>
      </c>
      <c r="F45" s="40">
        <v>0.36</v>
      </c>
      <c r="G45" s="66">
        <f t="shared" si="0"/>
        <v>0.432</v>
      </c>
      <c r="H45" s="60">
        <f t="shared" si="1"/>
        <v>0.432</v>
      </c>
      <c r="J45" s="22"/>
    </row>
    <row r="46" spans="1:10" ht="26.25" customHeight="1" thickBot="1" x14ac:dyDescent="0.3">
      <c r="F46" s="146" t="s">
        <v>101</v>
      </c>
      <c r="G46" s="147"/>
      <c r="H46" s="65">
        <f>SUM(H4:H45)</f>
        <v>97.833999999999961</v>
      </c>
      <c r="J46" s="22"/>
    </row>
  </sheetData>
  <mergeCells count="11">
    <mergeCell ref="C2:G2"/>
    <mergeCell ref="F46:G46"/>
    <mergeCell ref="A4:A8"/>
    <mergeCell ref="A9:A10"/>
    <mergeCell ref="A12:A13"/>
    <mergeCell ref="A15:A16"/>
    <mergeCell ref="A17:A25"/>
    <mergeCell ref="A26:A27"/>
    <mergeCell ref="A29:A30"/>
    <mergeCell ref="A31:A33"/>
    <mergeCell ref="A34:A45"/>
  </mergeCells>
  <pageMargins left="0.7" right="0.7" top="0.75" bottom="0.75" header="0.3" footer="0.3"/>
  <pageSetup paperSize="9" scale="5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2CB0-22F5-4B79-8BEF-65BF82CB8B5A}">
  <sheetPr>
    <pageSetUpPr fitToPage="1"/>
  </sheetPr>
  <dimension ref="A2:I55"/>
  <sheetViews>
    <sheetView topLeftCell="A14" workbookViewId="0">
      <selection activeCell="L19" sqref="L19"/>
    </sheetView>
  </sheetViews>
  <sheetFormatPr baseColWidth="10" defaultRowHeight="15" x14ac:dyDescent="0.25"/>
  <cols>
    <col min="1" max="1" width="8.42578125" style="79" customWidth="1"/>
    <col min="2" max="2" width="11.42578125" style="7"/>
    <col min="3" max="3" width="11.42578125" style="2"/>
    <col min="4" max="4" width="47.5703125" style="2" customWidth="1"/>
    <col min="5" max="5" width="11.42578125" style="3"/>
    <col min="6" max="7" width="11.42578125" style="9"/>
    <col min="8" max="8" width="11.42578125" style="124"/>
    <col min="9" max="9" width="11.42578125" style="7"/>
    <col min="10" max="16384" width="11.42578125" style="2"/>
  </cols>
  <sheetData>
    <row r="2" spans="1:9" x14ac:dyDescent="0.25">
      <c r="C2" s="145" t="s">
        <v>243</v>
      </c>
      <c r="D2" s="145"/>
      <c r="E2" s="145"/>
      <c r="F2" s="145"/>
      <c r="G2" s="145"/>
    </row>
    <row r="3" spans="1:9" ht="15.75" thickBot="1" x14ac:dyDescent="0.3">
      <c r="C3" s="76"/>
      <c r="D3" s="77" t="s">
        <v>131</v>
      </c>
      <c r="E3" s="78" t="s">
        <v>102</v>
      </c>
      <c r="F3" s="57" t="s">
        <v>99</v>
      </c>
      <c r="G3" s="76" t="s">
        <v>100</v>
      </c>
      <c r="H3" s="76" t="s">
        <v>101</v>
      </c>
      <c r="I3" s="2"/>
    </row>
    <row r="4" spans="1:9" ht="36" x14ac:dyDescent="0.25">
      <c r="A4" s="136" t="s">
        <v>160</v>
      </c>
      <c r="B4" s="48" t="e" vm="1">
        <v>#VALUE!</v>
      </c>
      <c r="C4" s="49" t="s">
        <v>0</v>
      </c>
      <c r="D4" s="50" t="s">
        <v>1</v>
      </c>
      <c r="E4" s="34">
        <v>1</v>
      </c>
      <c r="F4" s="35">
        <v>1.4</v>
      </c>
      <c r="G4" s="66">
        <f>F4*1.2</f>
        <v>1.68</v>
      </c>
      <c r="H4" s="58">
        <f>E4*G4</f>
        <v>1.68</v>
      </c>
    </row>
    <row r="5" spans="1:9" ht="24" x14ac:dyDescent="0.25">
      <c r="A5" s="137"/>
      <c r="B5" s="6" t="e" vm="2">
        <v>#VALUE!</v>
      </c>
      <c r="C5" s="13" t="s">
        <v>2</v>
      </c>
      <c r="D5" s="13" t="s">
        <v>3</v>
      </c>
      <c r="E5" s="11">
        <v>1</v>
      </c>
      <c r="F5" s="12">
        <v>2.64</v>
      </c>
      <c r="G5" s="17">
        <f t="shared" ref="G5:G54" si="0">F5*1.2</f>
        <v>3.1680000000000001</v>
      </c>
      <c r="H5" s="59">
        <f t="shared" ref="H5:H54" si="1">E5*G5</f>
        <v>3.1680000000000001</v>
      </c>
    </row>
    <row r="6" spans="1:9" ht="36" x14ac:dyDescent="0.25">
      <c r="A6" s="137"/>
      <c r="B6" s="6" t="e" vm="4">
        <v>#VALUE!</v>
      </c>
      <c r="C6" s="13" t="s">
        <v>4</v>
      </c>
      <c r="D6" s="13" t="s">
        <v>5</v>
      </c>
      <c r="E6" s="11">
        <v>1</v>
      </c>
      <c r="F6" s="12">
        <v>0.51</v>
      </c>
      <c r="G6" s="17">
        <f t="shared" si="0"/>
        <v>0.61199999999999999</v>
      </c>
      <c r="H6" s="59">
        <f t="shared" si="1"/>
        <v>0.61199999999999999</v>
      </c>
    </row>
    <row r="7" spans="1:9" ht="36" x14ac:dyDescent="0.25">
      <c r="A7" s="137"/>
      <c r="B7" s="6" t="e" vm="3">
        <v>#VALUE!</v>
      </c>
      <c r="C7" s="13" t="s">
        <v>6</v>
      </c>
      <c r="D7" s="13" t="s">
        <v>7</v>
      </c>
      <c r="E7" s="11">
        <v>1</v>
      </c>
      <c r="F7" s="12">
        <v>0.69</v>
      </c>
      <c r="G7" s="17">
        <f t="shared" si="0"/>
        <v>0.82799999999999996</v>
      </c>
      <c r="H7" s="59">
        <f t="shared" si="1"/>
        <v>0.82799999999999996</v>
      </c>
    </row>
    <row r="8" spans="1:9" ht="36.75" thickBot="1" x14ac:dyDescent="0.3">
      <c r="A8" s="137"/>
      <c r="B8" s="68" t="e" vm="5">
        <v>#VALUE!</v>
      </c>
      <c r="C8" s="63" t="s">
        <v>8</v>
      </c>
      <c r="D8" s="63" t="s">
        <v>114</v>
      </c>
      <c r="E8" s="64">
        <v>1</v>
      </c>
      <c r="F8" s="29">
        <v>8.52</v>
      </c>
      <c r="G8" s="30">
        <v>8.99</v>
      </c>
      <c r="H8" s="125">
        <f t="shared" si="1"/>
        <v>8.99</v>
      </c>
    </row>
    <row r="9" spans="1:9" ht="36" x14ac:dyDescent="0.25">
      <c r="A9" s="142" t="s">
        <v>161</v>
      </c>
      <c r="B9" s="71" t="e" vm="40">
        <v>#VALUE!</v>
      </c>
      <c r="C9" s="33" t="s">
        <v>115</v>
      </c>
      <c r="D9" s="33" t="s">
        <v>116</v>
      </c>
      <c r="E9" s="34">
        <v>2</v>
      </c>
      <c r="F9" s="35">
        <v>1.24</v>
      </c>
      <c r="G9" s="66">
        <f t="shared" si="0"/>
        <v>1.488</v>
      </c>
      <c r="H9" s="58">
        <f t="shared" si="1"/>
        <v>2.976</v>
      </c>
    </row>
    <row r="10" spans="1:9" ht="36" x14ac:dyDescent="0.25">
      <c r="A10" s="143"/>
      <c r="B10" s="80" t="e" vm="41">
        <v>#VALUE!</v>
      </c>
      <c r="C10" s="13" t="s">
        <v>11</v>
      </c>
      <c r="D10" s="13" t="s">
        <v>12</v>
      </c>
      <c r="E10" s="11">
        <v>1</v>
      </c>
      <c r="F10" s="12">
        <v>2.9</v>
      </c>
      <c r="G10" s="17">
        <f t="shared" si="0"/>
        <v>3.48</v>
      </c>
      <c r="H10" s="59">
        <f t="shared" si="1"/>
        <v>3.48</v>
      </c>
    </row>
    <row r="11" spans="1:9" ht="24.75" thickBot="1" x14ac:dyDescent="0.3">
      <c r="A11" s="144"/>
      <c r="B11" s="73" t="e" vm="42">
        <v>#VALUE!</v>
      </c>
      <c r="C11" s="81" t="s">
        <v>16</v>
      </c>
      <c r="D11" s="81" t="s">
        <v>17</v>
      </c>
      <c r="E11" s="82">
        <v>1</v>
      </c>
      <c r="F11" s="83">
        <v>5.71</v>
      </c>
      <c r="G11" s="84">
        <f t="shared" si="0"/>
        <v>6.8519999999999994</v>
      </c>
      <c r="H11" s="109">
        <f t="shared" si="1"/>
        <v>6.8519999999999994</v>
      </c>
    </row>
    <row r="12" spans="1:9" ht="36.75" thickBot="1" x14ac:dyDescent="0.3">
      <c r="A12" s="85" t="s">
        <v>86</v>
      </c>
      <c r="B12" s="86" t="e" vm="43">
        <v>#VALUE!</v>
      </c>
      <c r="C12" s="45" t="s">
        <v>18</v>
      </c>
      <c r="D12" s="45" t="s">
        <v>19</v>
      </c>
      <c r="E12" s="46">
        <v>1</v>
      </c>
      <c r="F12" s="47">
        <v>1.48</v>
      </c>
      <c r="G12" s="72">
        <f t="shared" si="0"/>
        <v>1.776</v>
      </c>
      <c r="H12" s="61">
        <f t="shared" si="1"/>
        <v>1.776</v>
      </c>
    </row>
    <row r="13" spans="1:9" ht="36" x14ac:dyDescent="0.25">
      <c r="A13" s="148" t="s">
        <v>87</v>
      </c>
      <c r="B13" s="122" t="e" vm="10">
        <v>#VALUE!</v>
      </c>
      <c r="C13" s="112" t="s">
        <v>20</v>
      </c>
      <c r="D13" s="112" t="s">
        <v>21</v>
      </c>
      <c r="E13" s="113">
        <v>2</v>
      </c>
      <c r="F13" s="114">
        <v>0.94</v>
      </c>
      <c r="G13" s="115">
        <f t="shared" si="0"/>
        <v>1.1279999999999999</v>
      </c>
      <c r="H13" s="132">
        <f t="shared" si="1"/>
        <v>2.2559999999999998</v>
      </c>
    </row>
    <row r="14" spans="1:9" ht="36.75" customHeight="1" thickBot="1" x14ac:dyDescent="0.3">
      <c r="A14" s="149"/>
      <c r="B14" s="133"/>
      <c r="C14" s="38" t="s">
        <v>247</v>
      </c>
      <c r="D14" s="134" t="s">
        <v>248</v>
      </c>
      <c r="E14" s="39">
        <v>1</v>
      </c>
      <c r="F14" s="40">
        <v>24.64</v>
      </c>
      <c r="G14" s="67">
        <f t="shared" si="0"/>
        <v>29.567999999999998</v>
      </c>
      <c r="H14" s="60">
        <f t="shared" si="1"/>
        <v>29.567999999999998</v>
      </c>
      <c r="I14" s="135"/>
    </row>
    <row r="15" spans="1:9" ht="36" x14ac:dyDescent="0.25">
      <c r="A15" s="143" t="s">
        <v>88</v>
      </c>
      <c r="B15" t="e" vm="44">
        <v>#VALUE!</v>
      </c>
      <c r="C15" s="112" t="s">
        <v>23</v>
      </c>
      <c r="D15" s="112" t="s">
        <v>24</v>
      </c>
      <c r="E15" s="113">
        <v>1</v>
      </c>
      <c r="F15" s="114">
        <v>1.48</v>
      </c>
      <c r="G15" s="115">
        <f>F15*1.2</f>
        <v>1.776</v>
      </c>
      <c r="H15" s="132">
        <f t="shared" si="1"/>
        <v>1.776</v>
      </c>
    </row>
    <row r="16" spans="1:9" ht="24" x14ac:dyDescent="0.25">
      <c r="A16" s="143"/>
      <c r="B16" s="80" t="e" vm="45">
        <v>#VALUE!</v>
      </c>
      <c r="C16" s="13" t="s">
        <v>240</v>
      </c>
      <c r="D16" s="13" t="s">
        <v>25</v>
      </c>
      <c r="E16" s="11">
        <v>1</v>
      </c>
      <c r="F16" s="12">
        <v>9.3800000000000008</v>
      </c>
      <c r="G16" s="17">
        <v>9.9</v>
      </c>
      <c r="H16" s="59">
        <f t="shared" si="1"/>
        <v>9.9</v>
      </c>
    </row>
    <row r="17" spans="1:8" ht="36.75" thickBot="1" x14ac:dyDescent="0.3">
      <c r="A17" s="144"/>
      <c r="B17" s="73" t="e" vm="46">
        <v>#VALUE!</v>
      </c>
      <c r="C17" s="38" t="s">
        <v>26</v>
      </c>
      <c r="D17" s="38" t="s">
        <v>27</v>
      </c>
      <c r="E17" s="39">
        <v>1</v>
      </c>
      <c r="F17" s="40">
        <v>7.8</v>
      </c>
      <c r="G17" s="67">
        <v>8.23</v>
      </c>
      <c r="H17" s="126">
        <f>E17*G17</f>
        <v>8.23</v>
      </c>
    </row>
    <row r="18" spans="1:8" ht="36.75" thickBot="1" x14ac:dyDescent="0.3">
      <c r="A18" s="87" t="s">
        <v>163</v>
      </c>
      <c r="B18" s="70" t="e" vm="32">
        <v>#VALUE!</v>
      </c>
      <c r="C18" s="88" t="s">
        <v>0</v>
      </c>
      <c r="D18" s="88" t="s">
        <v>28</v>
      </c>
      <c r="E18" s="89">
        <v>1</v>
      </c>
      <c r="F18" s="90">
        <v>1.78</v>
      </c>
      <c r="G18" s="91">
        <f t="shared" si="0"/>
        <v>2.1360000000000001</v>
      </c>
      <c r="H18" s="127">
        <v>2.14</v>
      </c>
    </row>
    <row r="19" spans="1:8" ht="36" x14ac:dyDescent="0.25">
      <c r="A19" s="142" t="s">
        <v>90</v>
      </c>
      <c r="B19" s="31" t="e" vm="34">
        <v>#VALUE!</v>
      </c>
      <c r="C19" s="33" t="s">
        <v>31</v>
      </c>
      <c r="D19" s="33" t="s">
        <v>32</v>
      </c>
      <c r="E19" s="34">
        <v>1</v>
      </c>
      <c r="F19" s="35">
        <v>0.69</v>
      </c>
      <c r="G19" s="66">
        <f t="shared" si="0"/>
        <v>0.82799999999999996</v>
      </c>
      <c r="H19" s="128">
        <f t="shared" si="1"/>
        <v>0.82799999999999996</v>
      </c>
    </row>
    <row r="20" spans="1:8" ht="24" x14ac:dyDescent="0.25">
      <c r="A20" s="143"/>
      <c r="B20" s="4" t="e" vm="35">
        <v>#VALUE!</v>
      </c>
      <c r="C20" s="13" t="s">
        <v>33</v>
      </c>
      <c r="D20" s="13" t="s">
        <v>34</v>
      </c>
      <c r="E20" s="11">
        <v>1</v>
      </c>
      <c r="F20" s="12">
        <v>0.4</v>
      </c>
      <c r="G20" s="17">
        <f t="shared" si="0"/>
        <v>0.48</v>
      </c>
      <c r="H20" s="129">
        <f t="shared" si="1"/>
        <v>0.48</v>
      </c>
    </row>
    <row r="21" spans="1:8" ht="36" x14ac:dyDescent="0.25">
      <c r="A21" s="143"/>
      <c r="B21" s="4" t="e" vm="13">
        <v>#VALUE!</v>
      </c>
      <c r="C21" s="13" t="s">
        <v>35</v>
      </c>
      <c r="D21" s="13" t="s">
        <v>36</v>
      </c>
      <c r="E21" s="11">
        <v>2</v>
      </c>
      <c r="F21" s="12">
        <v>1.4</v>
      </c>
      <c r="G21" s="17">
        <f t="shared" si="0"/>
        <v>1.68</v>
      </c>
      <c r="H21" s="129">
        <f t="shared" si="1"/>
        <v>3.36</v>
      </c>
    </row>
    <row r="22" spans="1:8" ht="24" x14ac:dyDescent="0.25">
      <c r="A22" s="143"/>
      <c r="B22" s="4" t="e" vm="14">
        <v>#VALUE!</v>
      </c>
      <c r="C22" s="13" t="s">
        <v>37</v>
      </c>
      <c r="D22" s="13" t="s">
        <v>38</v>
      </c>
      <c r="E22" s="11">
        <v>1</v>
      </c>
      <c r="F22" s="12">
        <v>0.49</v>
      </c>
      <c r="G22" s="17">
        <f t="shared" si="0"/>
        <v>0.58799999999999997</v>
      </c>
      <c r="H22" s="129">
        <f t="shared" si="1"/>
        <v>0.58799999999999997</v>
      </c>
    </row>
    <row r="23" spans="1:8" ht="24" x14ac:dyDescent="0.25">
      <c r="A23" s="143"/>
      <c r="B23" s="4" t="e" vm="16">
        <v>#VALUE!</v>
      </c>
      <c r="C23" s="13" t="s">
        <v>39</v>
      </c>
      <c r="D23" s="13" t="s">
        <v>117</v>
      </c>
      <c r="E23" s="11">
        <v>1</v>
      </c>
      <c r="F23" s="12">
        <v>0.12</v>
      </c>
      <c r="G23" s="17">
        <f t="shared" si="0"/>
        <v>0.14399999999999999</v>
      </c>
      <c r="H23" s="129">
        <f t="shared" si="1"/>
        <v>0.14399999999999999</v>
      </c>
    </row>
    <row r="24" spans="1:8" ht="24.75" thickBot="1" x14ac:dyDescent="0.3">
      <c r="A24" s="143"/>
      <c r="B24" s="4" t="e" vm="17">
        <v>#VALUE!</v>
      </c>
      <c r="C24" s="13" t="s">
        <v>40</v>
      </c>
      <c r="D24" s="13" t="s">
        <v>118</v>
      </c>
      <c r="E24" s="11">
        <v>1</v>
      </c>
      <c r="F24" s="12">
        <v>0.16</v>
      </c>
      <c r="G24" s="17">
        <f t="shared" si="0"/>
        <v>0.192</v>
      </c>
      <c r="H24" s="129">
        <f t="shared" si="1"/>
        <v>0.192</v>
      </c>
    </row>
    <row r="25" spans="1:8" ht="27" customHeight="1" x14ac:dyDescent="0.25">
      <c r="A25" s="143"/>
      <c r="B25" s="4" t="e" vm="36">
        <v>#VALUE!</v>
      </c>
      <c r="C25" s="15" t="s">
        <v>234</v>
      </c>
      <c r="D25" s="13" t="s">
        <v>235</v>
      </c>
      <c r="E25" s="11">
        <v>1</v>
      </c>
      <c r="F25" s="12">
        <v>3</v>
      </c>
      <c r="G25" s="66">
        <f t="shared" si="0"/>
        <v>3.5999999999999996</v>
      </c>
      <c r="H25" s="59">
        <f t="shared" si="1"/>
        <v>3.5999999999999996</v>
      </c>
    </row>
    <row r="26" spans="1:8" ht="60" x14ac:dyDescent="0.25">
      <c r="A26" s="143"/>
      <c r="B26" s="6" t="e" vm="19">
        <v>#VALUE!</v>
      </c>
      <c r="C26" s="13" t="s">
        <v>41</v>
      </c>
      <c r="D26" s="13" t="s">
        <v>42</v>
      </c>
      <c r="E26" s="11">
        <v>1</v>
      </c>
      <c r="F26" s="12">
        <v>19.03</v>
      </c>
      <c r="G26" s="17">
        <f t="shared" si="0"/>
        <v>22.836000000000002</v>
      </c>
      <c r="H26" s="129">
        <f t="shared" si="1"/>
        <v>22.836000000000002</v>
      </c>
    </row>
    <row r="27" spans="1:8" ht="36" x14ac:dyDescent="0.25">
      <c r="A27" s="143"/>
      <c r="B27" s="6" t="e" vm="47">
        <v>#VALUE!</v>
      </c>
      <c r="C27" s="13" t="s">
        <v>43</v>
      </c>
      <c r="D27" s="13" t="s">
        <v>44</v>
      </c>
      <c r="E27" s="11">
        <v>1</v>
      </c>
      <c r="F27" s="12">
        <v>0.72</v>
      </c>
      <c r="G27" s="17">
        <f t="shared" si="0"/>
        <v>0.86399999999999999</v>
      </c>
      <c r="H27" s="129">
        <f t="shared" si="1"/>
        <v>0.86399999999999999</v>
      </c>
    </row>
    <row r="28" spans="1:8" ht="48.75" thickBot="1" x14ac:dyDescent="0.3">
      <c r="A28" s="143"/>
      <c r="B28" s="92" t="e" vm="39">
        <v>#VALUE!</v>
      </c>
      <c r="C28" s="63" t="s">
        <v>45</v>
      </c>
      <c r="D28" s="63" t="s">
        <v>46</v>
      </c>
      <c r="E28" s="64">
        <v>1</v>
      </c>
      <c r="F28" s="29">
        <v>3.91</v>
      </c>
      <c r="G28" s="30">
        <f t="shared" si="0"/>
        <v>4.6920000000000002</v>
      </c>
      <c r="H28" s="130">
        <f t="shared" si="1"/>
        <v>4.6920000000000002</v>
      </c>
    </row>
    <row r="29" spans="1:8" ht="36" x14ac:dyDescent="0.25">
      <c r="A29" s="136" t="s">
        <v>167</v>
      </c>
      <c r="B29" s="48" t="e" vm="48">
        <v>#VALUE!</v>
      </c>
      <c r="C29" s="33" t="s">
        <v>47</v>
      </c>
      <c r="D29" s="33" t="s">
        <v>48</v>
      </c>
      <c r="E29" s="34">
        <v>1</v>
      </c>
      <c r="F29" s="35">
        <v>1.4</v>
      </c>
      <c r="G29" s="66">
        <f t="shared" si="0"/>
        <v>1.68</v>
      </c>
      <c r="H29" s="128">
        <f t="shared" si="1"/>
        <v>1.68</v>
      </c>
    </row>
    <row r="30" spans="1:8" ht="36" x14ac:dyDescent="0.25">
      <c r="A30" s="137"/>
      <c r="B30" s="6" t="e" vm="4">
        <v>#VALUE!</v>
      </c>
      <c r="C30" s="13" t="s">
        <v>4</v>
      </c>
      <c r="D30" s="13" t="s">
        <v>119</v>
      </c>
      <c r="E30" s="11">
        <v>1</v>
      </c>
      <c r="F30" s="12">
        <v>0.51</v>
      </c>
      <c r="G30" s="17">
        <f t="shared" si="0"/>
        <v>0.61199999999999999</v>
      </c>
      <c r="H30" s="129">
        <f t="shared" si="1"/>
        <v>0.61199999999999999</v>
      </c>
    </row>
    <row r="31" spans="1:8" ht="36" x14ac:dyDescent="0.25">
      <c r="A31" s="137"/>
      <c r="B31" s="6" t="e" vm="49">
        <v>#VALUE!</v>
      </c>
      <c r="C31" s="13" t="s">
        <v>49</v>
      </c>
      <c r="D31" s="13" t="s">
        <v>50</v>
      </c>
      <c r="E31" s="11">
        <v>1</v>
      </c>
      <c r="F31" s="12">
        <v>0.89</v>
      </c>
      <c r="G31" s="17">
        <f t="shared" si="0"/>
        <v>1.0680000000000001</v>
      </c>
      <c r="H31" s="129">
        <f t="shared" si="1"/>
        <v>1.0680000000000001</v>
      </c>
    </row>
    <row r="32" spans="1:8" ht="24" x14ac:dyDescent="0.25">
      <c r="A32" s="137"/>
      <c r="B32" s="93" t="e" vm="50">
        <v>#VALUE!</v>
      </c>
      <c r="C32" s="13" t="s">
        <v>15</v>
      </c>
      <c r="D32" s="13" t="s">
        <v>120</v>
      </c>
      <c r="E32" s="11">
        <v>1</v>
      </c>
      <c r="F32" s="12">
        <v>0.15</v>
      </c>
      <c r="G32" s="17">
        <f t="shared" si="0"/>
        <v>0.18</v>
      </c>
      <c r="H32" s="129">
        <f t="shared" si="1"/>
        <v>0.18</v>
      </c>
    </row>
    <row r="33" spans="1:8" ht="24" x14ac:dyDescent="0.25">
      <c r="A33" s="137"/>
      <c r="B33" s="93" t="e" vm="51">
        <v>#VALUE!</v>
      </c>
      <c r="C33" s="13" t="s">
        <v>54</v>
      </c>
      <c r="D33" s="13" t="s">
        <v>55</v>
      </c>
      <c r="E33" s="11">
        <v>1</v>
      </c>
      <c r="F33" s="12">
        <v>0.4</v>
      </c>
      <c r="G33" s="17">
        <f t="shared" si="0"/>
        <v>0.48</v>
      </c>
      <c r="H33" s="129">
        <f t="shared" si="1"/>
        <v>0.48</v>
      </c>
    </row>
    <row r="34" spans="1:8" ht="24" x14ac:dyDescent="0.25">
      <c r="A34" s="137"/>
      <c r="B34" s="68" t="e" vm="52">
        <v>#VALUE!</v>
      </c>
      <c r="C34" s="63" t="s">
        <v>121</v>
      </c>
      <c r="D34" s="63" t="s">
        <v>122</v>
      </c>
      <c r="E34" s="64">
        <v>1</v>
      </c>
      <c r="F34" s="29">
        <v>0.18</v>
      </c>
      <c r="G34" s="30">
        <f t="shared" si="0"/>
        <v>0.216</v>
      </c>
      <c r="H34" s="130">
        <f t="shared" si="1"/>
        <v>0.216</v>
      </c>
    </row>
    <row r="35" spans="1:8" ht="24.75" customHeight="1" thickBot="1" x14ac:dyDescent="0.3">
      <c r="A35" s="104"/>
      <c r="B35" s="36" t="e" vm="53">
        <v>#VALUE!</v>
      </c>
      <c r="C35" s="38" t="s">
        <v>51</v>
      </c>
      <c r="D35" s="38" t="s">
        <v>241</v>
      </c>
      <c r="E35" s="39">
        <v>1</v>
      </c>
      <c r="F35" s="40">
        <v>0.45</v>
      </c>
      <c r="G35" s="67">
        <f t="shared" si="0"/>
        <v>0.54</v>
      </c>
      <c r="H35" s="126">
        <f t="shared" si="1"/>
        <v>0.54</v>
      </c>
    </row>
    <row r="36" spans="1:8" ht="36" x14ac:dyDescent="0.25">
      <c r="A36" s="137" t="s">
        <v>92</v>
      </c>
      <c r="B36" s="111" t="e" vm="54">
        <v>#VALUE!</v>
      </c>
      <c r="C36" s="112" t="s">
        <v>56</v>
      </c>
      <c r="D36" s="112" t="s">
        <v>57</v>
      </c>
      <c r="E36" s="113">
        <v>1</v>
      </c>
      <c r="F36" s="114">
        <v>1.4</v>
      </c>
      <c r="G36" s="115">
        <f t="shared" si="0"/>
        <v>1.68</v>
      </c>
      <c r="H36" s="131">
        <f t="shared" si="1"/>
        <v>1.68</v>
      </c>
    </row>
    <row r="37" spans="1:8" ht="36.75" thickBot="1" x14ac:dyDescent="0.3">
      <c r="A37" s="138"/>
      <c r="B37" s="36" t="e" vm="4">
        <v>#VALUE!</v>
      </c>
      <c r="C37" s="37" t="s">
        <v>4</v>
      </c>
      <c r="D37" s="38" t="s">
        <v>60</v>
      </c>
      <c r="E37" s="39">
        <v>1</v>
      </c>
      <c r="F37" s="40">
        <v>0.51</v>
      </c>
      <c r="G37" s="67">
        <f t="shared" si="0"/>
        <v>0.61199999999999999</v>
      </c>
      <c r="H37" s="126">
        <v>0.61</v>
      </c>
    </row>
    <row r="38" spans="1:8" ht="36" x14ac:dyDescent="0.25">
      <c r="A38" s="136" t="s">
        <v>93</v>
      </c>
      <c r="B38" s="31" t="e" vm="22">
        <v>#VALUE!</v>
      </c>
      <c r="C38" s="32" t="s">
        <v>61</v>
      </c>
      <c r="D38" s="33" t="s">
        <v>62</v>
      </c>
      <c r="E38" s="34">
        <v>1</v>
      </c>
      <c r="F38" s="35">
        <v>1.51</v>
      </c>
      <c r="G38" s="66">
        <f t="shared" si="0"/>
        <v>1.8119999999999998</v>
      </c>
      <c r="H38" s="128">
        <f t="shared" si="1"/>
        <v>1.8119999999999998</v>
      </c>
    </row>
    <row r="39" spans="1:8" ht="24.75" thickBot="1" x14ac:dyDescent="0.3">
      <c r="A39" s="138"/>
      <c r="B39" s="41" t="e" vm="23">
        <v>#VALUE!</v>
      </c>
      <c r="C39" s="37" t="s">
        <v>63</v>
      </c>
      <c r="D39" s="38" t="s">
        <v>64</v>
      </c>
      <c r="E39" s="39">
        <v>1</v>
      </c>
      <c r="F39" s="40">
        <v>1.98</v>
      </c>
      <c r="G39" s="67">
        <f t="shared" si="0"/>
        <v>2.3759999999999999</v>
      </c>
      <c r="H39" s="126">
        <f t="shared" si="1"/>
        <v>2.3759999999999999</v>
      </c>
    </row>
    <row r="40" spans="1:8" ht="36" x14ac:dyDescent="0.25">
      <c r="A40" s="136" t="s">
        <v>94</v>
      </c>
      <c r="B40" s="48" t="e" vm="55">
        <v>#VALUE!</v>
      </c>
      <c r="C40" s="32" t="s">
        <v>65</v>
      </c>
      <c r="D40" s="33" t="s">
        <v>123</v>
      </c>
      <c r="E40" s="34">
        <v>1</v>
      </c>
      <c r="F40" s="35">
        <v>1.4</v>
      </c>
      <c r="G40" s="66">
        <f t="shared" si="0"/>
        <v>1.68</v>
      </c>
      <c r="H40" s="128">
        <f t="shared" si="1"/>
        <v>1.68</v>
      </c>
    </row>
    <row r="41" spans="1:8" ht="36.75" thickBot="1" x14ac:dyDescent="0.3">
      <c r="A41" s="138"/>
      <c r="B41" s="41" t="e" vm="4">
        <v>#VALUE!</v>
      </c>
      <c r="C41" s="37" t="s">
        <v>4</v>
      </c>
      <c r="D41" s="38" t="s">
        <v>124</v>
      </c>
      <c r="E41" s="39">
        <v>1</v>
      </c>
      <c r="F41" s="40">
        <v>0.51</v>
      </c>
      <c r="G41" s="67">
        <f t="shared" si="0"/>
        <v>0.61199999999999999</v>
      </c>
      <c r="H41" s="126">
        <v>0.61</v>
      </c>
    </row>
    <row r="42" spans="1:8" ht="24" x14ac:dyDescent="0.25">
      <c r="A42" s="136" t="s">
        <v>98</v>
      </c>
      <c r="B42" s="31" t="e" vm="24">
        <v>#VALUE!</v>
      </c>
      <c r="C42" s="32" t="s">
        <v>68</v>
      </c>
      <c r="D42" s="33" t="s">
        <v>125</v>
      </c>
      <c r="E42" s="34">
        <v>1</v>
      </c>
      <c r="F42" s="35">
        <v>1.6</v>
      </c>
      <c r="G42" s="66">
        <f t="shared" si="0"/>
        <v>1.92</v>
      </c>
      <c r="H42" s="128">
        <f t="shared" si="1"/>
        <v>1.92</v>
      </c>
    </row>
    <row r="43" spans="1:8" ht="24" x14ac:dyDescent="0.25">
      <c r="A43" s="137"/>
      <c r="B43" s="4" t="e" vm="25">
        <v>#VALUE!</v>
      </c>
      <c r="C43" s="15" t="s">
        <v>70</v>
      </c>
      <c r="D43" s="13" t="s">
        <v>71</v>
      </c>
      <c r="E43" s="11">
        <v>1</v>
      </c>
      <c r="F43" s="12">
        <v>1.6</v>
      </c>
      <c r="G43" s="17">
        <f t="shared" si="0"/>
        <v>1.92</v>
      </c>
      <c r="H43" s="129">
        <f t="shared" si="1"/>
        <v>1.92</v>
      </c>
    </row>
    <row r="44" spans="1:8" x14ac:dyDescent="0.25">
      <c r="A44" s="137"/>
      <c r="B44" s="4" t="e" vm="26">
        <v>#VALUE!</v>
      </c>
      <c r="C44" s="15" t="s">
        <v>72</v>
      </c>
      <c r="D44" s="13" t="s">
        <v>73</v>
      </c>
      <c r="E44" s="11">
        <v>1</v>
      </c>
      <c r="F44" s="12">
        <v>0.16</v>
      </c>
      <c r="G44" s="17">
        <f t="shared" si="0"/>
        <v>0.192</v>
      </c>
      <c r="H44" s="129">
        <f t="shared" si="1"/>
        <v>0.192</v>
      </c>
    </row>
    <row r="45" spans="1:8" x14ac:dyDescent="0.25">
      <c r="A45" s="137"/>
      <c r="B45" s="4" t="e" vm="26">
        <v>#VALUE!</v>
      </c>
      <c r="C45" s="15" t="s">
        <v>74</v>
      </c>
      <c r="D45" s="13" t="s">
        <v>75</v>
      </c>
      <c r="E45" s="11">
        <v>1</v>
      </c>
      <c r="F45" s="12">
        <v>0.16</v>
      </c>
      <c r="G45" s="17">
        <f t="shared" si="0"/>
        <v>0.192</v>
      </c>
      <c r="H45" s="129">
        <f t="shared" si="1"/>
        <v>0.192</v>
      </c>
    </row>
    <row r="46" spans="1:8" x14ac:dyDescent="0.25">
      <c r="A46" s="137"/>
      <c r="B46" s="4" t="e" vm="26">
        <v>#VALUE!</v>
      </c>
      <c r="C46" s="15" t="s">
        <v>169</v>
      </c>
      <c r="D46" s="13" t="s">
        <v>157</v>
      </c>
      <c r="E46" s="11">
        <v>1</v>
      </c>
      <c r="F46" s="12">
        <v>0.16</v>
      </c>
      <c r="G46" s="17">
        <f t="shared" si="0"/>
        <v>0.192</v>
      </c>
      <c r="H46" s="129">
        <f t="shared" si="1"/>
        <v>0.192</v>
      </c>
    </row>
    <row r="47" spans="1:8" ht="24" x14ac:dyDescent="0.25">
      <c r="A47" s="137"/>
      <c r="B47" s="4" t="e" vm="27">
        <v>#VALUE!</v>
      </c>
      <c r="C47" s="15" t="s">
        <v>96</v>
      </c>
      <c r="D47" s="13" t="s">
        <v>126</v>
      </c>
      <c r="E47" s="11">
        <v>1</v>
      </c>
      <c r="F47" s="12">
        <v>1.1499999999999999</v>
      </c>
      <c r="G47" s="17">
        <f t="shared" si="0"/>
        <v>1.38</v>
      </c>
      <c r="H47" s="129">
        <f t="shared" si="1"/>
        <v>1.38</v>
      </c>
    </row>
    <row r="48" spans="1:8" x14ac:dyDescent="0.25">
      <c r="A48" s="137"/>
      <c r="B48" s="4" t="e" vm="29">
        <v>#VALUE!</v>
      </c>
      <c r="C48" s="15" t="s">
        <v>109</v>
      </c>
      <c r="D48" s="13" t="s">
        <v>127</v>
      </c>
      <c r="E48" s="11">
        <v>1</v>
      </c>
      <c r="F48" s="12">
        <v>0.15</v>
      </c>
      <c r="G48" s="17">
        <f t="shared" si="0"/>
        <v>0.18</v>
      </c>
      <c r="H48" s="129">
        <f t="shared" si="1"/>
        <v>0.18</v>
      </c>
    </row>
    <row r="49" spans="1:8" x14ac:dyDescent="0.25">
      <c r="A49" s="137"/>
      <c r="B49" s="4" t="e" vm="29">
        <v>#VALUE!</v>
      </c>
      <c r="C49" s="15" t="s">
        <v>110</v>
      </c>
      <c r="D49" s="13" t="s">
        <v>128</v>
      </c>
      <c r="E49" s="11">
        <v>1</v>
      </c>
      <c r="F49" s="12">
        <v>0.16</v>
      </c>
      <c r="G49" s="17">
        <f t="shared" si="0"/>
        <v>0.192</v>
      </c>
      <c r="H49" s="129">
        <f t="shared" si="1"/>
        <v>0.192</v>
      </c>
    </row>
    <row r="50" spans="1:8" x14ac:dyDescent="0.25">
      <c r="A50" s="137"/>
      <c r="B50" s="4" t="e" vm="29">
        <v>#VALUE!</v>
      </c>
      <c r="C50" s="15" t="s">
        <v>111</v>
      </c>
      <c r="D50" s="13" t="s">
        <v>129</v>
      </c>
      <c r="E50" s="11">
        <v>1</v>
      </c>
      <c r="F50" s="12">
        <v>0.2</v>
      </c>
      <c r="G50" s="17">
        <f t="shared" si="0"/>
        <v>0.24</v>
      </c>
      <c r="H50" s="129">
        <f t="shared" si="1"/>
        <v>0.24</v>
      </c>
    </row>
    <row r="51" spans="1:8" x14ac:dyDescent="0.25">
      <c r="A51" s="137"/>
      <c r="B51" s="6" t="e" vm="30">
        <v>#VALUE!</v>
      </c>
      <c r="C51" s="15" t="s">
        <v>76</v>
      </c>
      <c r="D51" s="13" t="s">
        <v>77</v>
      </c>
      <c r="E51" s="11">
        <v>1</v>
      </c>
      <c r="F51" s="12">
        <v>0.1</v>
      </c>
      <c r="G51" s="17">
        <f t="shared" si="0"/>
        <v>0.12</v>
      </c>
      <c r="H51" s="129">
        <f t="shared" si="1"/>
        <v>0.12</v>
      </c>
    </row>
    <row r="52" spans="1:8" x14ac:dyDescent="0.25">
      <c r="A52" s="137"/>
      <c r="B52" s="6" t="e" vm="30">
        <v>#VALUE!</v>
      </c>
      <c r="C52" s="15" t="s">
        <v>78</v>
      </c>
      <c r="D52" s="13" t="s">
        <v>79</v>
      </c>
      <c r="E52" s="11">
        <v>1</v>
      </c>
      <c r="F52" s="12">
        <v>0.14000000000000001</v>
      </c>
      <c r="G52" s="17">
        <f t="shared" si="0"/>
        <v>0.16800000000000001</v>
      </c>
      <c r="H52" s="129">
        <f t="shared" si="1"/>
        <v>0.16800000000000001</v>
      </c>
    </row>
    <row r="53" spans="1:8" x14ac:dyDescent="0.25">
      <c r="A53" s="137"/>
      <c r="B53" s="6" t="e" vm="30">
        <v>#VALUE!</v>
      </c>
      <c r="C53" s="15" t="s">
        <v>80</v>
      </c>
      <c r="D53" s="13" t="s">
        <v>81</v>
      </c>
      <c r="E53" s="11">
        <v>1</v>
      </c>
      <c r="F53" s="12">
        <v>0.31</v>
      </c>
      <c r="G53" s="17">
        <f t="shared" si="0"/>
        <v>0.372</v>
      </c>
      <c r="H53" s="129">
        <f t="shared" si="1"/>
        <v>0.372</v>
      </c>
    </row>
    <row r="54" spans="1:8" ht="24.75" thickBot="1" x14ac:dyDescent="0.3">
      <c r="A54" s="138"/>
      <c r="B54" s="41" t="e" vm="56">
        <v>#VALUE!</v>
      </c>
      <c r="C54" s="37" t="s">
        <v>112</v>
      </c>
      <c r="D54" s="38" t="s">
        <v>130</v>
      </c>
      <c r="E54" s="39">
        <v>1</v>
      </c>
      <c r="F54" s="40">
        <v>2.38</v>
      </c>
      <c r="G54" s="67">
        <f t="shared" si="0"/>
        <v>2.8559999999999999</v>
      </c>
      <c r="H54" s="60">
        <f t="shared" si="1"/>
        <v>2.8559999999999999</v>
      </c>
    </row>
    <row r="55" spans="1:8" ht="23.25" customHeight="1" thickBot="1" x14ac:dyDescent="0.3">
      <c r="E55" s="102"/>
      <c r="F55" s="140" t="s">
        <v>101</v>
      </c>
      <c r="G55" s="140"/>
      <c r="H55" s="62">
        <f>SUM(H4:H54)</f>
        <v>145.28400000000011</v>
      </c>
    </row>
  </sheetData>
  <mergeCells count="12">
    <mergeCell ref="A4:A8"/>
    <mergeCell ref="C2:G2"/>
    <mergeCell ref="A9:A11"/>
    <mergeCell ref="A13:A14"/>
    <mergeCell ref="A15:A17"/>
    <mergeCell ref="A42:A54"/>
    <mergeCell ref="F55:G55"/>
    <mergeCell ref="A19:A28"/>
    <mergeCell ref="A29:A34"/>
    <mergeCell ref="A36:A37"/>
    <mergeCell ref="A38:A39"/>
    <mergeCell ref="A40:A41"/>
  </mergeCells>
  <pageMargins left="0.7" right="0.7" top="0.75" bottom="0.75" header="0.3" footer="0.3"/>
  <pageSetup paperSize="9" scale="75" fitToHeight="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B1EB-D86D-4844-BDAC-BD3FBE910B3B}">
  <sheetPr>
    <pageSetUpPr fitToPage="1"/>
  </sheetPr>
  <dimension ref="A2:I57"/>
  <sheetViews>
    <sheetView topLeftCell="A31" workbookViewId="0">
      <selection activeCell="J51" sqref="J51"/>
    </sheetView>
  </sheetViews>
  <sheetFormatPr baseColWidth="10" defaultRowHeight="15" x14ac:dyDescent="0.25"/>
  <cols>
    <col min="1" max="1" width="8.140625" style="27" customWidth="1"/>
    <col min="2" max="2" width="11.42578125" style="7"/>
    <col min="3" max="3" width="14" style="2" bestFit="1" customWidth="1"/>
    <col min="4" max="4" width="45.140625" style="24" customWidth="1"/>
    <col min="5" max="5" width="6.85546875" style="3" customWidth="1"/>
    <col min="6" max="6" width="11.42578125" style="9"/>
    <col min="7" max="7" width="9" style="2" customWidth="1"/>
    <col min="8" max="8" width="11.42578125" style="8"/>
    <col min="9" max="16384" width="11.42578125" style="2"/>
  </cols>
  <sheetData>
    <row r="2" spans="1:9" x14ac:dyDescent="0.25">
      <c r="C2" s="150" t="s">
        <v>244</v>
      </c>
      <c r="D2" s="150"/>
      <c r="E2" s="150"/>
      <c r="F2" s="150"/>
      <c r="G2" s="150"/>
    </row>
    <row r="3" spans="1:9" s="8" customFormat="1" ht="15.75" thickBot="1" x14ac:dyDescent="0.3">
      <c r="A3" s="26"/>
      <c r="B3" s="76"/>
      <c r="C3" s="76"/>
      <c r="D3" s="94" t="s">
        <v>103</v>
      </c>
      <c r="E3" s="78" t="s">
        <v>102</v>
      </c>
      <c r="F3" s="57" t="s">
        <v>99</v>
      </c>
      <c r="G3" s="76" t="s">
        <v>100</v>
      </c>
      <c r="H3" s="76" t="s">
        <v>101</v>
      </c>
    </row>
    <row r="4" spans="1:9" ht="33.75" x14ac:dyDescent="0.25">
      <c r="A4" s="151" t="s">
        <v>85</v>
      </c>
      <c r="B4" s="48" t="e" vm="1">
        <v>#VALUE!</v>
      </c>
      <c r="C4" s="49" t="s">
        <v>0</v>
      </c>
      <c r="D4" s="95" t="s">
        <v>1</v>
      </c>
      <c r="E4" s="34">
        <v>1</v>
      </c>
      <c r="F4" s="35">
        <v>1.4</v>
      </c>
      <c r="G4" s="66">
        <f>F4*1.2</f>
        <v>1.68</v>
      </c>
      <c r="H4" s="58">
        <f>E4*G4</f>
        <v>1.68</v>
      </c>
      <c r="I4" s="22"/>
    </row>
    <row r="5" spans="1:9" ht="22.5" x14ac:dyDescent="0.25">
      <c r="A5" s="152"/>
      <c r="B5" s="6" t="e" vm="2">
        <v>#VALUE!</v>
      </c>
      <c r="C5" s="13" t="s">
        <v>2</v>
      </c>
      <c r="D5" s="20" t="s">
        <v>3</v>
      </c>
      <c r="E5" s="11">
        <v>1</v>
      </c>
      <c r="F5" s="12">
        <v>2.64</v>
      </c>
      <c r="G5" s="17">
        <f t="shared" ref="G5:G56" si="0">F5*1.2</f>
        <v>3.1680000000000001</v>
      </c>
      <c r="H5" s="59">
        <f t="shared" ref="H5:H56" si="1">E5*G5</f>
        <v>3.1680000000000001</v>
      </c>
      <c r="I5" s="22"/>
    </row>
    <row r="6" spans="1:9" ht="22.5" x14ac:dyDescent="0.25">
      <c r="A6" s="152"/>
      <c r="B6" s="6" t="e" vm="4">
        <v>#VALUE!</v>
      </c>
      <c r="C6" s="13" t="s">
        <v>4</v>
      </c>
      <c r="D6" s="20" t="s">
        <v>5</v>
      </c>
      <c r="E6" s="11">
        <v>1</v>
      </c>
      <c r="F6" s="12">
        <v>0.51</v>
      </c>
      <c r="G6" s="17">
        <f t="shared" si="0"/>
        <v>0.61199999999999999</v>
      </c>
      <c r="H6" s="59">
        <f t="shared" si="1"/>
        <v>0.61199999999999999</v>
      </c>
      <c r="I6" s="22"/>
    </row>
    <row r="7" spans="1:9" ht="33.75" x14ac:dyDescent="0.25">
      <c r="A7" s="152"/>
      <c r="B7" s="6" t="e" vm="3">
        <v>#VALUE!</v>
      </c>
      <c r="C7" s="1" t="s">
        <v>6</v>
      </c>
      <c r="D7" s="21" t="s">
        <v>7</v>
      </c>
      <c r="E7" s="11">
        <v>1</v>
      </c>
      <c r="F7" s="12">
        <v>0.69</v>
      </c>
      <c r="G7" s="17">
        <f t="shared" si="0"/>
        <v>0.82799999999999996</v>
      </c>
      <c r="H7" s="59">
        <f t="shared" si="1"/>
        <v>0.82799999999999996</v>
      </c>
      <c r="I7" s="22"/>
    </row>
    <row r="8" spans="1:9" ht="23.25" thickBot="1" x14ac:dyDescent="0.3">
      <c r="A8" s="153"/>
      <c r="B8" s="36" t="e" vm="5">
        <v>#VALUE!</v>
      </c>
      <c r="C8" s="96" t="s">
        <v>8</v>
      </c>
      <c r="D8" s="97" t="s">
        <v>83</v>
      </c>
      <c r="E8" s="39">
        <v>1</v>
      </c>
      <c r="F8" s="40">
        <v>8.52</v>
      </c>
      <c r="G8" s="67">
        <v>8.99</v>
      </c>
      <c r="H8" s="60">
        <f t="shared" si="1"/>
        <v>8.99</v>
      </c>
      <c r="I8" s="22"/>
    </row>
    <row r="9" spans="1:9" ht="33" customHeight="1" x14ac:dyDescent="0.25">
      <c r="A9" s="151" t="s">
        <v>84</v>
      </c>
      <c r="B9" s="48" t="e" vm="7">
        <v>#VALUE!</v>
      </c>
      <c r="C9" s="33" t="s">
        <v>9</v>
      </c>
      <c r="D9" s="98" t="s">
        <v>10</v>
      </c>
      <c r="E9" s="34">
        <v>2</v>
      </c>
      <c r="F9" s="35">
        <v>2.56</v>
      </c>
      <c r="G9" s="66">
        <f t="shared" si="0"/>
        <v>3.0720000000000001</v>
      </c>
      <c r="H9" s="58">
        <f t="shared" si="1"/>
        <v>6.1440000000000001</v>
      </c>
      <c r="I9" s="22"/>
    </row>
    <row r="10" spans="1:9" ht="33" customHeight="1" x14ac:dyDescent="0.25">
      <c r="A10" s="154"/>
      <c r="B10" s="80" t="e" vm="41">
        <v>#VALUE!</v>
      </c>
      <c r="C10" s="13" t="s">
        <v>11</v>
      </c>
      <c r="D10" s="13" t="s">
        <v>12</v>
      </c>
      <c r="E10" s="11">
        <v>1</v>
      </c>
      <c r="F10" s="12">
        <v>2.9</v>
      </c>
      <c r="G10" s="17">
        <f t="shared" si="0"/>
        <v>3.48</v>
      </c>
      <c r="H10" s="59">
        <f t="shared" si="1"/>
        <v>3.48</v>
      </c>
      <c r="I10" s="22"/>
    </row>
    <row r="11" spans="1:9" ht="22.5" x14ac:dyDescent="0.25">
      <c r="A11" s="152"/>
      <c r="B11" s="4" t="e" vm="57">
        <v>#VALUE!</v>
      </c>
      <c r="C11" s="13" t="s">
        <v>13</v>
      </c>
      <c r="D11" s="20" t="s">
        <v>14</v>
      </c>
      <c r="E11" s="11">
        <v>1</v>
      </c>
      <c r="F11" s="12">
        <v>2.86</v>
      </c>
      <c r="G11" s="17">
        <f t="shared" si="0"/>
        <v>3.4319999999999999</v>
      </c>
      <c r="H11" s="59">
        <f t="shared" si="1"/>
        <v>3.4319999999999999</v>
      </c>
      <c r="I11" s="22"/>
    </row>
    <row r="12" spans="1:9" ht="23.25" thickBot="1" x14ac:dyDescent="0.3">
      <c r="A12" s="153"/>
      <c r="B12" s="36" t="e" vm="58">
        <v>#VALUE!</v>
      </c>
      <c r="C12" s="38" t="s">
        <v>16</v>
      </c>
      <c r="D12" s="99" t="s">
        <v>17</v>
      </c>
      <c r="E12" s="39">
        <v>1</v>
      </c>
      <c r="F12" s="40">
        <v>5.71</v>
      </c>
      <c r="G12" s="67">
        <f t="shared" si="0"/>
        <v>6.8519999999999994</v>
      </c>
      <c r="H12" s="60">
        <f t="shared" si="1"/>
        <v>6.8519999999999994</v>
      </c>
      <c r="I12" s="22"/>
    </row>
    <row r="13" spans="1:9" ht="34.5" thickBot="1" x14ac:dyDescent="0.3">
      <c r="A13" s="100" t="s">
        <v>86</v>
      </c>
      <c r="B13" s="51" t="e" vm="9">
        <v>#VALUE!</v>
      </c>
      <c r="C13" s="45" t="s">
        <v>18</v>
      </c>
      <c r="D13" s="101" t="s">
        <v>19</v>
      </c>
      <c r="E13" s="46">
        <v>1</v>
      </c>
      <c r="F13" s="47">
        <v>1.48</v>
      </c>
      <c r="G13" s="72">
        <f t="shared" si="0"/>
        <v>1.776</v>
      </c>
      <c r="H13" s="61">
        <f t="shared" si="1"/>
        <v>1.776</v>
      </c>
      <c r="I13" s="22"/>
    </row>
    <row r="14" spans="1:9" ht="33.75" x14ac:dyDescent="0.25">
      <c r="A14" s="151" t="s">
        <v>87</v>
      </c>
      <c r="B14" s="31" t="e" vm="10">
        <v>#VALUE!</v>
      </c>
      <c r="C14" s="33" t="s">
        <v>20</v>
      </c>
      <c r="D14" s="98" t="s">
        <v>21</v>
      </c>
      <c r="E14" s="34">
        <v>2</v>
      </c>
      <c r="F14" s="35">
        <v>0.94</v>
      </c>
      <c r="G14" s="66">
        <f t="shared" si="0"/>
        <v>1.1279999999999999</v>
      </c>
      <c r="H14" s="58">
        <f t="shared" si="1"/>
        <v>2.2559999999999998</v>
      </c>
      <c r="I14" s="22"/>
    </row>
    <row r="15" spans="1:9" ht="34.5" thickBot="1" x14ac:dyDescent="0.3">
      <c r="A15" s="153"/>
      <c r="B15" s="41" t="e" vm="59">
        <v>#VALUE!</v>
      </c>
      <c r="C15" s="118">
        <v>9782047338391</v>
      </c>
      <c r="D15" s="99" t="s">
        <v>168</v>
      </c>
      <c r="E15" s="39">
        <v>1</v>
      </c>
      <c r="F15" s="40">
        <v>8.65</v>
      </c>
      <c r="G15" s="67">
        <v>9.1300000000000008</v>
      </c>
      <c r="H15" s="60">
        <f t="shared" si="1"/>
        <v>9.1300000000000008</v>
      </c>
      <c r="I15" s="22"/>
    </row>
    <row r="16" spans="1:9" ht="33.75" x14ac:dyDescent="0.25">
      <c r="A16" s="155" t="s">
        <v>88</v>
      </c>
      <c r="B16" s="48" t="e" vm="60">
        <v>#VALUE!</v>
      </c>
      <c r="C16" s="33" t="s">
        <v>23</v>
      </c>
      <c r="D16" s="98" t="s">
        <v>24</v>
      </c>
      <c r="E16" s="34">
        <v>1</v>
      </c>
      <c r="F16" s="35">
        <v>1.48</v>
      </c>
      <c r="G16" s="66">
        <f t="shared" si="0"/>
        <v>1.776</v>
      </c>
      <c r="H16" s="58">
        <f t="shared" si="1"/>
        <v>1.776</v>
      </c>
      <c r="I16" s="22"/>
    </row>
    <row r="17" spans="1:9" ht="24" x14ac:dyDescent="0.25">
      <c r="A17" s="156"/>
      <c r="B17" s="6" t="e" vm="61">
        <v>#VALUE!</v>
      </c>
      <c r="C17" s="13" t="s">
        <v>240</v>
      </c>
      <c r="D17" s="20" t="s">
        <v>25</v>
      </c>
      <c r="E17" s="11">
        <v>1</v>
      </c>
      <c r="F17" s="12">
        <v>9.3800000000000008</v>
      </c>
      <c r="G17" s="17">
        <v>9.9</v>
      </c>
      <c r="H17" s="59">
        <f t="shared" si="1"/>
        <v>9.9</v>
      </c>
      <c r="I17" s="22"/>
    </row>
    <row r="18" spans="1:9" ht="34.5" thickBot="1" x14ac:dyDescent="0.3">
      <c r="A18" s="157"/>
      <c r="B18" s="36" t="e" vm="62">
        <v>#VALUE!</v>
      </c>
      <c r="C18" s="38" t="s">
        <v>26</v>
      </c>
      <c r="D18" s="99" t="s">
        <v>27</v>
      </c>
      <c r="E18" s="39">
        <v>1</v>
      </c>
      <c r="F18" s="40">
        <v>7.8</v>
      </c>
      <c r="G18" s="67">
        <v>8.23</v>
      </c>
      <c r="H18" s="60">
        <f t="shared" si="1"/>
        <v>8.23</v>
      </c>
      <c r="I18" s="22"/>
    </row>
    <row r="19" spans="1:9" ht="33.75" x14ac:dyDescent="0.25">
      <c r="A19" s="155" t="s">
        <v>89</v>
      </c>
      <c r="B19" s="48" t="e" vm="1">
        <v>#VALUE!</v>
      </c>
      <c r="C19" s="33" t="s">
        <v>0</v>
      </c>
      <c r="D19" s="98" t="s">
        <v>28</v>
      </c>
      <c r="E19" s="34">
        <v>1</v>
      </c>
      <c r="F19" s="35">
        <v>1.4</v>
      </c>
      <c r="G19" s="66">
        <f t="shared" si="0"/>
        <v>1.68</v>
      </c>
      <c r="H19" s="58">
        <f t="shared" si="1"/>
        <v>1.68</v>
      </c>
      <c r="I19" s="22"/>
    </row>
    <row r="20" spans="1:9" ht="34.5" thickBot="1" x14ac:dyDescent="0.3">
      <c r="A20" s="157"/>
      <c r="B20" s="36" t="e" vm="63">
        <v>#VALUE!</v>
      </c>
      <c r="C20" s="38" t="s">
        <v>29</v>
      </c>
      <c r="D20" s="99" t="s">
        <v>30</v>
      </c>
      <c r="E20" s="39">
        <v>1</v>
      </c>
      <c r="F20" s="40">
        <v>1.72</v>
      </c>
      <c r="G20" s="67">
        <f t="shared" si="0"/>
        <v>2.0640000000000001</v>
      </c>
      <c r="H20" s="60">
        <f t="shared" si="1"/>
        <v>2.0640000000000001</v>
      </c>
      <c r="I20" s="22"/>
    </row>
    <row r="21" spans="1:9" ht="33.75" x14ac:dyDescent="0.25">
      <c r="A21" s="142" t="s">
        <v>90</v>
      </c>
      <c r="B21" s="31" t="e" vm="34">
        <v>#VALUE!</v>
      </c>
      <c r="C21" s="33" t="s">
        <v>31</v>
      </c>
      <c r="D21" s="98" t="s">
        <v>32</v>
      </c>
      <c r="E21" s="34">
        <v>1</v>
      </c>
      <c r="F21" s="35">
        <v>0.69</v>
      </c>
      <c r="G21" s="66">
        <f t="shared" si="0"/>
        <v>0.82799999999999996</v>
      </c>
      <c r="H21" s="58">
        <f t="shared" si="1"/>
        <v>0.82799999999999996</v>
      </c>
      <c r="I21" s="22"/>
    </row>
    <row r="22" spans="1:9" ht="22.5" x14ac:dyDescent="0.25">
      <c r="A22" s="143"/>
      <c r="B22" s="4" t="e" vm="35">
        <v>#VALUE!</v>
      </c>
      <c r="C22" s="13" t="s">
        <v>33</v>
      </c>
      <c r="D22" s="20" t="s">
        <v>34</v>
      </c>
      <c r="E22" s="11">
        <v>1</v>
      </c>
      <c r="F22" s="12">
        <v>0.4</v>
      </c>
      <c r="G22" s="17">
        <f t="shared" si="0"/>
        <v>0.48</v>
      </c>
      <c r="H22" s="59">
        <f t="shared" si="1"/>
        <v>0.48</v>
      </c>
      <c r="I22" s="22"/>
    </row>
    <row r="23" spans="1:9" ht="33.75" x14ac:dyDescent="0.25">
      <c r="A23" s="143"/>
      <c r="B23" s="5" t="e" vm="13">
        <v>#VALUE!</v>
      </c>
      <c r="C23" s="13" t="s">
        <v>35</v>
      </c>
      <c r="D23" s="20" t="s">
        <v>36</v>
      </c>
      <c r="E23" s="11">
        <v>2</v>
      </c>
      <c r="F23" s="12">
        <v>1.4</v>
      </c>
      <c r="G23" s="17">
        <f t="shared" si="0"/>
        <v>1.68</v>
      </c>
      <c r="H23" s="59">
        <f t="shared" si="1"/>
        <v>3.36</v>
      </c>
      <c r="I23" s="22"/>
    </row>
    <row r="24" spans="1:9" ht="22.5" x14ac:dyDescent="0.25">
      <c r="A24" s="143"/>
      <c r="B24" s="4" t="e" vm="14">
        <v>#VALUE!</v>
      </c>
      <c r="C24" s="13" t="s">
        <v>37</v>
      </c>
      <c r="D24" s="20" t="s">
        <v>38</v>
      </c>
      <c r="E24" s="11">
        <v>1</v>
      </c>
      <c r="F24" s="12">
        <v>0.49</v>
      </c>
      <c r="G24" s="17">
        <f t="shared" si="0"/>
        <v>0.58799999999999997</v>
      </c>
      <c r="H24" s="59">
        <f t="shared" si="1"/>
        <v>0.58799999999999997</v>
      </c>
      <c r="I24" s="22"/>
    </row>
    <row r="25" spans="1:9" ht="22.5" x14ac:dyDescent="0.25">
      <c r="A25" s="143"/>
      <c r="B25" s="5" t="e" vm="16">
        <v>#VALUE!</v>
      </c>
      <c r="C25" s="13" t="s">
        <v>39</v>
      </c>
      <c r="D25" s="20" t="s">
        <v>105</v>
      </c>
      <c r="E25" s="11">
        <v>1</v>
      </c>
      <c r="F25" s="12">
        <v>0.12</v>
      </c>
      <c r="G25" s="17">
        <f t="shared" si="0"/>
        <v>0.14399999999999999</v>
      </c>
      <c r="H25" s="59">
        <f t="shared" si="1"/>
        <v>0.14399999999999999</v>
      </c>
      <c r="I25" s="22"/>
    </row>
    <row r="26" spans="1:9" ht="23.25" thickBot="1" x14ac:dyDescent="0.3">
      <c r="A26" s="143"/>
      <c r="B26" s="5" t="e" vm="17">
        <v>#VALUE!</v>
      </c>
      <c r="C26" s="13" t="s">
        <v>40</v>
      </c>
      <c r="D26" s="20" t="s">
        <v>104</v>
      </c>
      <c r="E26" s="11">
        <v>1</v>
      </c>
      <c r="F26" s="12">
        <v>0.16</v>
      </c>
      <c r="G26" s="17">
        <f t="shared" si="0"/>
        <v>0.192</v>
      </c>
      <c r="H26" s="59">
        <f t="shared" si="1"/>
        <v>0.192</v>
      </c>
      <c r="I26" s="22"/>
    </row>
    <row r="27" spans="1:9" ht="36.75" customHeight="1" x14ac:dyDescent="0.25">
      <c r="A27" s="143"/>
      <c r="B27" s="4" t="e" vm="36">
        <v>#VALUE!</v>
      </c>
      <c r="C27" s="15" t="s">
        <v>234</v>
      </c>
      <c r="D27" s="13" t="s">
        <v>235</v>
      </c>
      <c r="E27" s="11">
        <v>1</v>
      </c>
      <c r="F27" s="12">
        <v>3</v>
      </c>
      <c r="G27" s="66">
        <f t="shared" si="0"/>
        <v>3.5999999999999996</v>
      </c>
      <c r="H27" s="59">
        <f t="shared" si="1"/>
        <v>3.5999999999999996</v>
      </c>
      <c r="I27" s="22"/>
    </row>
    <row r="28" spans="1:9" ht="66.75" customHeight="1" x14ac:dyDescent="0.25">
      <c r="A28" s="143"/>
      <c r="B28" s="5" t="e" vm="19">
        <v>#VALUE!</v>
      </c>
      <c r="C28" s="13" t="s">
        <v>41</v>
      </c>
      <c r="D28" s="20" t="s">
        <v>42</v>
      </c>
      <c r="E28" s="11">
        <v>1</v>
      </c>
      <c r="F28" s="12">
        <v>19.03</v>
      </c>
      <c r="G28" s="17">
        <v>22.88</v>
      </c>
      <c r="H28" s="59">
        <f t="shared" si="1"/>
        <v>22.88</v>
      </c>
      <c r="I28" s="22"/>
    </row>
    <row r="29" spans="1:9" ht="22.5" x14ac:dyDescent="0.25">
      <c r="A29" s="143"/>
      <c r="B29" s="4" t="e" vm="64">
        <v>#VALUE!</v>
      </c>
      <c r="C29" s="13" t="s">
        <v>43</v>
      </c>
      <c r="D29" s="20" t="s">
        <v>44</v>
      </c>
      <c r="E29" s="11">
        <v>1</v>
      </c>
      <c r="F29" s="12">
        <v>0.72</v>
      </c>
      <c r="G29" s="17">
        <f t="shared" si="0"/>
        <v>0.86399999999999999</v>
      </c>
      <c r="H29" s="59">
        <f t="shared" si="1"/>
        <v>0.86399999999999999</v>
      </c>
      <c r="I29" s="22"/>
    </row>
    <row r="30" spans="1:9" ht="37.5" customHeight="1" thickBot="1" x14ac:dyDescent="0.3">
      <c r="A30" s="144"/>
      <c r="B30" s="41" t="e" vm="65">
        <v>#VALUE!</v>
      </c>
      <c r="C30" s="38" t="s">
        <v>45</v>
      </c>
      <c r="D30" s="99" t="s">
        <v>46</v>
      </c>
      <c r="E30" s="39">
        <v>1</v>
      </c>
      <c r="F30" s="40">
        <v>3.91</v>
      </c>
      <c r="G30" s="67">
        <f t="shared" si="0"/>
        <v>4.6920000000000002</v>
      </c>
      <c r="H30" s="60">
        <f t="shared" si="1"/>
        <v>4.6920000000000002</v>
      </c>
      <c r="I30" s="22"/>
    </row>
    <row r="31" spans="1:9" ht="33.75" x14ac:dyDescent="0.25">
      <c r="A31" s="155" t="s">
        <v>91</v>
      </c>
      <c r="B31" s="48" t="e" vm="48">
        <v>#VALUE!</v>
      </c>
      <c r="C31" s="33" t="s">
        <v>47</v>
      </c>
      <c r="D31" s="98" t="s">
        <v>48</v>
      </c>
      <c r="E31" s="34">
        <v>1</v>
      </c>
      <c r="F31" s="35">
        <v>1.4</v>
      </c>
      <c r="G31" s="66">
        <f t="shared" si="0"/>
        <v>1.68</v>
      </c>
      <c r="H31" s="58">
        <f t="shared" si="1"/>
        <v>1.68</v>
      </c>
      <c r="I31" s="22"/>
    </row>
    <row r="32" spans="1:9" ht="33.75" x14ac:dyDescent="0.25">
      <c r="A32" s="156"/>
      <c r="B32" s="6" t="e" vm="49">
        <v>#VALUE!</v>
      </c>
      <c r="C32" s="13" t="s">
        <v>49</v>
      </c>
      <c r="D32" s="20" t="s">
        <v>50</v>
      </c>
      <c r="E32" s="11">
        <v>1</v>
      </c>
      <c r="F32" s="12">
        <v>0.89</v>
      </c>
      <c r="G32" s="17">
        <f t="shared" si="0"/>
        <v>1.0680000000000001</v>
      </c>
      <c r="H32" s="59">
        <f t="shared" si="1"/>
        <v>1.0680000000000001</v>
      </c>
      <c r="I32" s="22"/>
    </row>
    <row r="33" spans="1:9" ht="24" x14ac:dyDescent="0.25">
      <c r="A33" s="156"/>
      <c r="B33" s="93" t="e" vm="50">
        <v>#VALUE!</v>
      </c>
      <c r="C33" s="13" t="s">
        <v>15</v>
      </c>
      <c r="D33" s="13" t="s">
        <v>120</v>
      </c>
      <c r="E33" s="11">
        <v>1</v>
      </c>
      <c r="F33" s="12">
        <v>0.15</v>
      </c>
      <c r="G33" s="17">
        <f t="shared" si="0"/>
        <v>0.18</v>
      </c>
      <c r="H33" s="129">
        <f t="shared" si="1"/>
        <v>0.18</v>
      </c>
      <c r="I33" s="22"/>
    </row>
    <row r="34" spans="1:9" ht="22.5" x14ac:dyDescent="0.25">
      <c r="A34" s="156"/>
      <c r="B34" s="6" t="e" vm="66">
        <v>#VALUE!</v>
      </c>
      <c r="C34" s="13" t="s">
        <v>51</v>
      </c>
      <c r="D34" s="20" t="s">
        <v>52</v>
      </c>
      <c r="E34" s="11">
        <v>1</v>
      </c>
      <c r="F34" s="12">
        <v>0.45</v>
      </c>
      <c r="G34" s="17">
        <f t="shared" si="0"/>
        <v>0.54</v>
      </c>
      <c r="H34" s="59">
        <f t="shared" si="1"/>
        <v>0.54</v>
      </c>
      <c r="I34" s="22"/>
    </row>
    <row r="35" spans="1:9" x14ac:dyDescent="0.25">
      <c r="A35" s="110"/>
      <c r="B35" s="7" t="e" vm="67">
        <v>#VALUE!</v>
      </c>
      <c r="C35" s="13" t="s">
        <v>53</v>
      </c>
      <c r="D35" s="13" t="s">
        <v>196</v>
      </c>
      <c r="E35" s="11">
        <v>1</v>
      </c>
      <c r="F35" s="12">
        <v>0.6</v>
      </c>
      <c r="G35" s="17">
        <f t="shared" si="0"/>
        <v>0.72</v>
      </c>
      <c r="H35" s="59">
        <f t="shared" si="1"/>
        <v>0.72</v>
      </c>
      <c r="I35" s="22"/>
    </row>
    <row r="36" spans="1:9" ht="24.75" thickBot="1" x14ac:dyDescent="0.3">
      <c r="A36" s="110"/>
      <c r="B36" s="93" t="e" vm="51">
        <v>#VALUE!</v>
      </c>
      <c r="C36" s="13" t="s">
        <v>54</v>
      </c>
      <c r="D36" s="13" t="s">
        <v>55</v>
      </c>
      <c r="E36" s="11">
        <v>1</v>
      </c>
      <c r="F36" s="12">
        <v>0.4</v>
      </c>
      <c r="G36" s="17">
        <f t="shared" si="0"/>
        <v>0.48</v>
      </c>
      <c r="H36" s="129">
        <f t="shared" si="1"/>
        <v>0.48</v>
      </c>
      <c r="I36" s="22"/>
    </row>
    <row r="37" spans="1:9" ht="33.75" x14ac:dyDescent="0.25">
      <c r="A37" s="136" t="s">
        <v>92</v>
      </c>
      <c r="B37" s="48" t="e" vm="54">
        <v>#VALUE!</v>
      </c>
      <c r="C37" s="32" t="s">
        <v>56</v>
      </c>
      <c r="D37" s="98" t="s">
        <v>57</v>
      </c>
      <c r="E37" s="34">
        <v>1</v>
      </c>
      <c r="F37" s="35">
        <v>1.4</v>
      </c>
      <c r="G37" s="66">
        <f t="shared" si="0"/>
        <v>1.68</v>
      </c>
      <c r="H37" s="58">
        <f t="shared" si="1"/>
        <v>1.68</v>
      </c>
      <c r="I37" s="22"/>
    </row>
    <row r="38" spans="1:9" ht="33.75" x14ac:dyDescent="0.25">
      <c r="A38" s="137"/>
      <c r="B38" s="6" t="e" vm="68">
        <v>#VALUE!</v>
      </c>
      <c r="C38" s="15" t="s">
        <v>58</v>
      </c>
      <c r="D38" s="20" t="s">
        <v>59</v>
      </c>
      <c r="E38" s="11">
        <v>1</v>
      </c>
      <c r="F38" s="12">
        <v>4.6399999999999997</v>
      </c>
      <c r="G38" s="17">
        <v>4.9000000000000004</v>
      </c>
      <c r="H38" s="59">
        <v>4.9000000000000004</v>
      </c>
      <c r="I38" s="22"/>
    </row>
    <row r="39" spans="1:9" ht="23.25" thickBot="1" x14ac:dyDescent="0.3">
      <c r="A39" s="138"/>
      <c r="B39" s="41" t="e" vm="4">
        <v>#VALUE!</v>
      </c>
      <c r="C39" s="37" t="s">
        <v>4</v>
      </c>
      <c r="D39" s="99" t="s">
        <v>60</v>
      </c>
      <c r="E39" s="39">
        <v>1</v>
      </c>
      <c r="F39" s="40">
        <v>0.51</v>
      </c>
      <c r="G39" s="67">
        <f t="shared" si="0"/>
        <v>0.61199999999999999</v>
      </c>
      <c r="H39" s="60">
        <f t="shared" si="1"/>
        <v>0.61199999999999999</v>
      </c>
      <c r="I39" s="22"/>
    </row>
    <row r="40" spans="1:9" ht="22.5" x14ac:dyDescent="0.25">
      <c r="A40" s="136" t="s">
        <v>93</v>
      </c>
      <c r="B40" s="31" t="e" vm="22">
        <v>#VALUE!</v>
      </c>
      <c r="C40" s="32" t="s">
        <v>61</v>
      </c>
      <c r="D40" s="98" t="s">
        <v>62</v>
      </c>
      <c r="E40" s="34">
        <v>1</v>
      </c>
      <c r="F40" s="35">
        <v>1.51</v>
      </c>
      <c r="G40" s="66">
        <f t="shared" si="0"/>
        <v>1.8119999999999998</v>
      </c>
      <c r="H40" s="58">
        <f t="shared" si="1"/>
        <v>1.8119999999999998</v>
      </c>
      <c r="I40" s="22"/>
    </row>
    <row r="41" spans="1:9" ht="23.25" thickBot="1" x14ac:dyDescent="0.3">
      <c r="A41" s="138"/>
      <c r="B41" s="41" t="e" vm="23">
        <v>#VALUE!</v>
      </c>
      <c r="C41" s="37" t="s">
        <v>63</v>
      </c>
      <c r="D41" s="99" t="s">
        <v>64</v>
      </c>
      <c r="E41" s="39">
        <v>1</v>
      </c>
      <c r="F41" s="40">
        <v>1.98</v>
      </c>
      <c r="G41" s="67">
        <f t="shared" si="0"/>
        <v>2.3759999999999999</v>
      </c>
      <c r="H41" s="60">
        <f t="shared" si="1"/>
        <v>2.3759999999999999</v>
      </c>
      <c r="I41" s="22"/>
    </row>
    <row r="42" spans="1:9" ht="33.75" x14ac:dyDescent="0.25">
      <c r="A42" s="155" t="s">
        <v>94</v>
      </c>
      <c r="B42" s="48" t="e" vm="55">
        <v>#VALUE!</v>
      </c>
      <c r="C42" s="32" t="s">
        <v>65</v>
      </c>
      <c r="D42" s="98" t="s">
        <v>66</v>
      </c>
      <c r="E42" s="34">
        <v>1</v>
      </c>
      <c r="F42" s="35">
        <v>1.4</v>
      </c>
      <c r="G42" s="66">
        <f t="shared" si="0"/>
        <v>1.68</v>
      </c>
      <c r="H42" s="58">
        <f t="shared" si="1"/>
        <v>1.68</v>
      </c>
      <c r="I42" s="22"/>
    </row>
    <row r="43" spans="1:9" ht="22.5" x14ac:dyDescent="0.25">
      <c r="A43" s="156"/>
      <c r="B43" s="119" t="e" vm="4">
        <v>#VALUE!</v>
      </c>
      <c r="C43" s="120" t="s">
        <v>4</v>
      </c>
      <c r="D43" s="121" t="s">
        <v>67</v>
      </c>
      <c r="E43" s="64">
        <v>1</v>
      </c>
      <c r="F43" s="29">
        <v>0.51</v>
      </c>
      <c r="G43" s="30">
        <f t="shared" si="0"/>
        <v>0.61199999999999999</v>
      </c>
      <c r="H43" s="125">
        <f t="shared" si="1"/>
        <v>0.61199999999999999</v>
      </c>
      <c r="I43" s="22"/>
    </row>
    <row r="44" spans="1:9" ht="33.75" x14ac:dyDescent="0.25">
      <c r="A44" s="156" t="s">
        <v>98</v>
      </c>
      <c r="B44" s="122" t="e" vm="24">
        <v>#VALUE!</v>
      </c>
      <c r="C44" s="123" t="s">
        <v>68</v>
      </c>
      <c r="D44" s="117" t="s">
        <v>69</v>
      </c>
      <c r="E44" s="113">
        <v>1</v>
      </c>
      <c r="F44" s="114">
        <v>1.6</v>
      </c>
      <c r="G44" s="115">
        <f t="shared" si="0"/>
        <v>1.92</v>
      </c>
      <c r="H44" s="132">
        <f t="shared" si="1"/>
        <v>1.92</v>
      </c>
      <c r="I44" s="22"/>
    </row>
    <row r="45" spans="1:9" ht="22.5" x14ac:dyDescent="0.25">
      <c r="A45" s="156"/>
      <c r="B45" s="4" t="e" vm="25">
        <v>#VALUE!</v>
      </c>
      <c r="C45" s="15" t="s">
        <v>70</v>
      </c>
      <c r="D45" s="20" t="s">
        <v>71</v>
      </c>
      <c r="E45" s="11">
        <v>1</v>
      </c>
      <c r="F45" s="12">
        <v>1.6</v>
      </c>
      <c r="G45" s="17">
        <f t="shared" si="0"/>
        <v>1.92</v>
      </c>
      <c r="H45" s="59">
        <f t="shared" si="1"/>
        <v>1.92</v>
      </c>
      <c r="I45" s="22"/>
    </row>
    <row r="46" spans="1:9" ht="18.75" customHeight="1" x14ac:dyDescent="0.25">
      <c r="A46" s="156"/>
      <c r="B46" s="4" t="e" vm="26">
        <v>#VALUE!</v>
      </c>
      <c r="C46" s="15" t="s">
        <v>72</v>
      </c>
      <c r="D46" s="20" t="s">
        <v>73</v>
      </c>
      <c r="E46" s="11">
        <v>1</v>
      </c>
      <c r="F46" s="12">
        <v>0.16</v>
      </c>
      <c r="G46" s="17">
        <f t="shared" si="0"/>
        <v>0.192</v>
      </c>
      <c r="H46" s="59">
        <f t="shared" si="1"/>
        <v>0.192</v>
      </c>
      <c r="I46" s="22"/>
    </row>
    <row r="47" spans="1:9" ht="18.75" customHeight="1" x14ac:dyDescent="0.25">
      <c r="A47" s="156"/>
      <c r="B47" s="4" t="e" vm="26">
        <v>#VALUE!</v>
      </c>
      <c r="C47" s="15" t="s">
        <v>74</v>
      </c>
      <c r="D47" s="20" t="s">
        <v>75</v>
      </c>
      <c r="E47" s="11">
        <v>1</v>
      </c>
      <c r="F47" s="12">
        <v>0.16</v>
      </c>
      <c r="G47" s="17">
        <f t="shared" si="0"/>
        <v>0.192</v>
      </c>
      <c r="H47" s="59">
        <f t="shared" si="1"/>
        <v>0.192</v>
      </c>
      <c r="I47" s="22"/>
    </row>
    <row r="48" spans="1:9" ht="20.25" customHeight="1" x14ac:dyDescent="0.25">
      <c r="A48" s="156"/>
      <c r="B48" s="4" t="e" vm="26">
        <v>#VALUE!</v>
      </c>
      <c r="C48" s="16" t="s">
        <v>169</v>
      </c>
      <c r="D48" s="21" t="s">
        <v>95</v>
      </c>
      <c r="E48" s="11">
        <v>1</v>
      </c>
      <c r="F48" s="12">
        <v>0.16</v>
      </c>
      <c r="G48" s="17">
        <f t="shared" si="0"/>
        <v>0.192</v>
      </c>
      <c r="H48" s="59">
        <f t="shared" si="1"/>
        <v>0.192</v>
      </c>
      <c r="I48" s="22"/>
    </row>
    <row r="49" spans="1:9" ht="20.25" customHeight="1" x14ac:dyDescent="0.25">
      <c r="A49" s="156"/>
      <c r="B49" s="4" t="e" vm="27">
        <v>#VALUE!</v>
      </c>
      <c r="C49" s="16" t="s">
        <v>96</v>
      </c>
      <c r="D49" s="21" t="s">
        <v>97</v>
      </c>
      <c r="E49" s="11">
        <v>1</v>
      </c>
      <c r="F49" s="12">
        <v>1.1499999999999999</v>
      </c>
      <c r="G49" s="116">
        <f t="shared" si="0"/>
        <v>1.38</v>
      </c>
      <c r="H49" s="129">
        <f t="shared" si="1"/>
        <v>1.38</v>
      </c>
      <c r="I49" s="22"/>
    </row>
    <row r="50" spans="1:9" ht="23.25" customHeight="1" x14ac:dyDescent="0.25">
      <c r="A50" s="156"/>
      <c r="B50" s="4" t="e" vm="29">
        <v>#VALUE!</v>
      </c>
      <c r="C50" s="15" t="s">
        <v>109</v>
      </c>
      <c r="D50" s="20" t="s">
        <v>107</v>
      </c>
      <c r="E50" s="11">
        <v>1</v>
      </c>
      <c r="F50" s="12">
        <v>0.15</v>
      </c>
      <c r="G50" s="17">
        <f t="shared" si="0"/>
        <v>0.18</v>
      </c>
      <c r="H50" s="59">
        <f t="shared" si="1"/>
        <v>0.18</v>
      </c>
      <c r="I50" s="22"/>
    </row>
    <row r="51" spans="1:9" ht="23.25" customHeight="1" x14ac:dyDescent="0.25">
      <c r="A51" s="156"/>
      <c r="B51" s="4" t="e" vm="29">
        <v>#VALUE!</v>
      </c>
      <c r="C51" s="15" t="s">
        <v>110</v>
      </c>
      <c r="D51" s="20" t="s">
        <v>106</v>
      </c>
      <c r="E51" s="11">
        <v>1</v>
      </c>
      <c r="F51" s="12">
        <v>0.16</v>
      </c>
      <c r="G51" s="17">
        <f t="shared" si="0"/>
        <v>0.192</v>
      </c>
      <c r="H51" s="59">
        <f t="shared" si="1"/>
        <v>0.192</v>
      </c>
      <c r="I51" s="22"/>
    </row>
    <row r="52" spans="1:9" ht="23.25" customHeight="1" x14ac:dyDescent="0.25">
      <c r="A52" s="156"/>
      <c r="B52" s="4" t="e" vm="29">
        <v>#VALUE!</v>
      </c>
      <c r="C52" s="15" t="s">
        <v>111</v>
      </c>
      <c r="D52" s="20" t="s">
        <v>108</v>
      </c>
      <c r="E52" s="11">
        <v>1</v>
      </c>
      <c r="F52" s="12">
        <v>0.2</v>
      </c>
      <c r="G52" s="17">
        <f t="shared" si="0"/>
        <v>0.24</v>
      </c>
      <c r="H52" s="59">
        <f t="shared" si="1"/>
        <v>0.24</v>
      </c>
      <c r="I52" s="22"/>
    </row>
    <row r="53" spans="1:9" ht="16.5" customHeight="1" x14ac:dyDescent="0.25">
      <c r="A53" s="156"/>
      <c r="B53" s="6" t="e" vm="30">
        <v>#VALUE!</v>
      </c>
      <c r="C53" s="15" t="s">
        <v>76</v>
      </c>
      <c r="D53" s="20" t="s">
        <v>77</v>
      </c>
      <c r="E53" s="11">
        <v>1</v>
      </c>
      <c r="F53" s="12">
        <v>0.1</v>
      </c>
      <c r="G53" s="17">
        <f t="shared" si="0"/>
        <v>0.12</v>
      </c>
      <c r="H53" s="59">
        <f t="shared" si="1"/>
        <v>0.12</v>
      </c>
      <c r="I53" s="22"/>
    </row>
    <row r="54" spans="1:9" ht="16.5" customHeight="1" x14ac:dyDescent="0.25">
      <c r="A54" s="156"/>
      <c r="B54" s="6" t="e" vm="30">
        <v>#VALUE!</v>
      </c>
      <c r="C54" s="15" t="s">
        <v>78</v>
      </c>
      <c r="D54" s="20" t="s">
        <v>79</v>
      </c>
      <c r="E54" s="11">
        <v>1</v>
      </c>
      <c r="F54" s="12">
        <v>0.14000000000000001</v>
      </c>
      <c r="G54" s="17">
        <f t="shared" si="0"/>
        <v>0.16800000000000001</v>
      </c>
      <c r="H54" s="59">
        <f t="shared" si="1"/>
        <v>0.16800000000000001</v>
      </c>
      <c r="I54" s="22"/>
    </row>
    <row r="55" spans="1:9" ht="16.5" customHeight="1" x14ac:dyDescent="0.25">
      <c r="A55" s="156"/>
      <c r="B55" s="6" t="e" vm="30">
        <v>#VALUE!</v>
      </c>
      <c r="C55" s="15" t="s">
        <v>80</v>
      </c>
      <c r="D55" s="20" t="s">
        <v>81</v>
      </c>
      <c r="E55" s="11">
        <v>1</v>
      </c>
      <c r="F55" s="12">
        <v>0.31</v>
      </c>
      <c r="G55" s="17">
        <f t="shared" si="0"/>
        <v>0.372</v>
      </c>
      <c r="H55" s="59">
        <f t="shared" si="1"/>
        <v>0.372</v>
      </c>
      <c r="I55" s="22"/>
    </row>
    <row r="56" spans="1:9" x14ac:dyDescent="0.25">
      <c r="A56" s="156"/>
      <c r="B56" s="4" t="e" vm="56">
        <v>#VALUE!</v>
      </c>
      <c r="C56" s="15" t="s">
        <v>112</v>
      </c>
      <c r="D56" s="20" t="s">
        <v>113</v>
      </c>
      <c r="E56" s="11">
        <v>1</v>
      </c>
      <c r="F56" s="12">
        <v>2.38</v>
      </c>
      <c r="G56" s="17">
        <f t="shared" si="0"/>
        <v>2.8559999999999999</v>
      </c>
      <c r="H56" s="59">
        <f t="shared" si="1"/>
        <v>2.8559999999999999</v>
      </c>
      <c r="I56" s="22"/>
    </row>
    <row r="57" spans="1:9" ht="22.5" customHeight="1" thickBot="1" x14ac:dyDescent="0.3">
      <c r="F57" s="146" t="s">
        <v>101</v>
      </c>
      <c r="G57" s="147"/>
      <c r="H57" s="65">
        <f>SUM(H4:H56)</f>
        <v>137.89000000000007</v>
      </c>
      <c r="I57" s="22"/>
    </row>
  </sheetData>
  <mergeCells count="13">
    <mergeCell ref="F57:G57"/>
    <mergeCell ref="C2:G2"/>
    <mergeCell ref="A4:A8"/>
    <mergeCell ref="A9:A12"/>
    <mergeCell ref="A14:A15"/>
    <mergeCell ref="A16:A18"/>
    <mergeCell ref="A42:A43"/>
    <mergeCell ref="A44:A56"/>
    <mergeCell ref="A19:A20"/>
    <mergeCell ref="A21:A30"/>
    <mergeCell ref="A31:A34"/>
    <mergeCell ref="A37:A39"/>
    <mergeCell ref="A40:A41"/>
  </mergeCells>
  <pageMargins left="0.7" right="0.7" top="0.75" bottom="0.75" header="0.3" footer="0.3"/>
  <pageSetup paperSize="9" scale="7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6B6A-6DFC-42FC-B640-C6735B05E0FF}">
  <dimension ref="A3:F40"/>
  <sheetViews>
    <sheetView tabSelected="1" topLeftCell="A23" workbookViewId="0">
      <selection activeCell="I39" sqref="I39"/>
    </sheetView>
  </sheetViews>
  <sheetFormatPr baseColWidth="10" defaultRowHeight="17.25" customHeight="1" x14ac:dyDescent="0.25"/>
  <cols>
    <col min="1" max="1" width="8.85546875" style="7" customWidth="1"/>
    <col min="2" max="2" width="11.42578125" style="2"/>
    <col min="3" max="3" width="41.140625" style="2" customWidth="1"/>
    <col min="4" max="4" width="11.42578125" style="3"/>
    <col min="5" max="5" width="11.42578125" style="9"/>
    <col min="6" max="6" width="11.42578125" style="124"/>
    <col min="7" max="16384" width="11.42578125" style="2"/>
  </cols>
  <sheetData>
    <row r="3" spans="1:6" ht="17.25" customHeight="1" x14ac:dyDescent="0.25">
      <c r="E3" s="19" t="s">
        <v>245</v>
      </c>
      <c r="F3" s="19" t="s">
        <v>246</v>
      </c>
    </row>
    <row r="4" spans="1:6" ht="17.25" customHeight="1" x14ac:dyDescent="0.25">
      <c r="A4" s="7" t="e" vm="69">
        <v>#VALUE!</v>
      </c>
      <c r="B4" s="10" t="s">
        <v>170</v>
      </c>
      <c r="C4" s="25" t="s">
        <v>171</v>
      </c>
      <c r="D4" s="11">
        <v>1</v>
      </c>
      <c r="E4" s="12">
        <v>3.9</v>
      </c>
      <c r="F4" s="19">
        <f>E4*1.2</f>
        <v>4.68</v>
      </c>
    </row>
    <row r="5" spans="1:6" ht="17.25" customHeight="1" x14ac:dyDescent="0.25">
      <c r="A5" s="7" t="e" vm="70">
        <v>#VALUE!</v>
      </c>
      <c r="B5" s="13" t="s">
        <v>172</v>
      </c>
      <c r="C5" s="13" t="s">
        <v>173</v>
      </c>
      <c r="D5" s="11">
        <v>1</v>
      </c>
      <c r="E5" s="12">
        <v>3.25</v>
      </c>
      <c r="F5" s="19">
        <f t="shared" ref="F5:F40" si="0">E5*1.2</f>
        <v>3.9</v>
      </c>
    </row>
    <row r="6" spans="1:6" ht="17.25" customHeight="1" x14ac:dyDescent="0.25">
      <c r="A6" s="7" t="e" vm="71">
        <v>#VALUE!</v>
      </c>
      <c r="B6" s="13" t="s">
        <v>174</v>
      </c>
      <c r="C6" s="13" t="s">
        <v>175</v>
      </c>
      <c r="D6" s="11">
        <v>1</v>
      </c>
      <c r="E6" s="12">
        <v>2.1</v>
      </c>
      <c r="F6" s="19">
        <f t="shared" si="0"/>
        <v>2.52</v>
      </c>
    </row>
    <row r="7" spans="1:6" ht="17.25" customHeight="1" x14ac:dyDescent="0.25">
      <c r="A7" s="7" t="e" vm="72">
        <v>#VALUE!</v>
      </c>
      <c r="B7" s="13" t="s">
        <v>176</v>
      </c>
      <c r="C7" s="13" t="s">
        <v>177</v>
      </c>
      <c r="D7" s="11">
        <v>1</v>
      </c>
      <c r="E7" s="12">
        <v>1.6</v>
      </c>
      <c r="F7" s="19">
        <f t="shared" si="0"/>
        <v>1.92</v>
      </c>
    </row>
    <row r="8" spans="1:6" ht="17.25" customHeight="1" x14ac:dyDescent="0.25">
      <c r="A8" s="7" t="e" vm="73">
        <v>#VALUE!</v>
      </c>
      <c r="B8" s="13" t="s">
        <v>178</v>
      </c>
      <c r="C8" s="13" t="s">
        <v>179</v>
      </c>
      <c r="D8" s="11">
        <v>1</v>
      </c>
      <c r="E8" s="12">
        <v>0.17</v>
      </c>
      <c r="F8" s="19">
        <f t="shared" si="0"/>
        <v>0.20400000000000001</v>
      </c>
    </row>
    <row r="9" spans="1:6" ht="17.25" customHeight="1" x14ac:dyDescent="0.25">
      <c r="A9" s="7" t="e" vm="74">
        <v>#VALUE!</v>
      </c>
      <c r="B9" s="13" t="s">
        <v>180</v>
      </c>
      <c r="C9" s="13" t="s">
        <v>181</v>
      </c>
      <c r="D9" s="11">
        <v>1</v>
      </c>
      <c r="E9" s="12">
        <v>0.17</v>
      </c>
      <c r="F9" s="19">
        <f t="shared" si="0"/>
        <v>0.20400000000000001</v>
      </c>
    </row>
    <row r="10" spans="1:6" ht="17.25" customHeight="1" x14ac:dyDescent="0.25">
      <c r="A10" s="7" t="e" vm="75">
        <v>#VALUE!</v>
      </c>
      <c r="B10" s="13" t="s">
        <v>182</v>
      </c>
      <c r="C10" s="13" t="s">
        <v>183</v>
      </c>
      <c r="D10" s="11">
        <v>1</v>
      </c>
      <c r="E10" s="12">
        <v>0.17</v>
      </c>
      <c r="F10" s="19">
        <f t="shared" si="0"/>
        <v>0.20400000000000001</v>
      </c>
    </row>
    <row r="11" spans="1:6" ht="17.25" customHeight="1" x14ac:dyDescent="0.25">
      <c r="A11" s="7" t="e" vm="76">
        <v>#VALUE!</v>
      </c>
      <c r="B11" s="13" t="s">
        <v>184</v>
      </c>
      <c r="C11" s="13" t="s">
        <v>185</v>
      </c>
      <c r="D11" s="11">
        <v>1</v>
      </c>
      <c r="E11" s="12">
        <v>0.17</v>
      </c>
      <c r="F11" s="19">
        <f t="shared" si="0"/>
        <v>0.20400000000000001</v>
      </c>
    </row>
    <row r="12" spans="1:6" ht="17.25" customHeight="1" x14ac:dyDescent="0.25">
      <c r="A12" s="7" t="e" vm="77">
        <v>#VALUE!</v>
      </c>
      <c r="B12" s="13" t="s">
        <v>186</v>
      </c>
      <c r="C12" s="13" t="s">
        <v>187</v>
      </c>
      <c r="D12" s="11">
        <v>1</v>
      </c>
      <c r="E12" s="12">
        <v>0.19</v>
      </c>
      <c r="F12" s="19">
        <f t="shared" si="0"/>
        <v>0.22799999999999998</v>
      </c>
    </row>
    <row r="13" spans="1:6" ht="17.25" customHeight="1" x14ac:dyDescent="0.25">
      <c r="A13" s="7" t="e" vm="78">
        <v>#VALUE!</v>
      </c>
      <c r="B13" s="13" t="s">
        <v>188</v>
      </c>
      <c r="C13" s="13" t="s">
        <v>189</v>
      </c>
      <c r="D13" s="11">
        <v>1</v>
      </c>
      <c r="E13" s="12">
        <v>0.19</v>
      </c>
      <c r="F13" s="19">
        <f t="shared" si="0"/>
        <v>0.22799999999999998</v>
      </c>
    </row>
    <row r="14" spans="1:6" ht="17.25" customHeight="1" x14ac:dyDescent="0.25">
      <c r="A14" s="7" t="e" vm="79">
        <v>#VALUE!</v>
      </c>
      <c r="B14" s="13" t="s">
        <v>190</v>
      </c>
      <c r="C14" s="13" t="s">
        <v>191</v>
      </c>
      <c r="D14" s="11">
        <v>1</v>
      </c>
      <c r="E14" s="12">
        <v>0.19</v>
      </c>
      <c r="F14" s="19">
        <f t="shared" si="0"/>
        <v>0.22799999999999998</v>
      </c>
    </row>
    <row r="15" spans="1:6" ht="17.25" customHeight="1" x14ac:dyDescent="0.25">
      <c r="A15" s="7" t="e" vm="80">
        <v>#VALUE!</v>
      </c>
      <c r="B15" s="13" t="s">
        <v>192</v>
      </c>
      <c r="C15" s="13" t="s">
        <v>193</v>
      </c>
      <c r="D15" s="11">
        <v>1</v>
      </c>
      <c r="E15" s="12">
        <v>0.19</v>
      </c>
      <c r="F15" s="19">
        <f t="shared" si="0"/>
        <v>0.22799999999999998</v>
      </c>
    </row>
    <row r="16" spans="1:6" ht="17.25" customHeight="1" x14ac:dyDescent="0.25">
      <c r="A16" s="7" t="e" vm="81">
        <v>#VALUE!</v>
      </c>
      <c r="B16" s="13" t="s">
        <v>194</v>
      </c>
      <c r="C16" s="13" t="s">
        <v>195</v>
      </c>
      <c r="D16" s="11">
        <v>1</v>
      </c>
      <c r="E16" s="12">
        <v>0.19</v>
      </c>
      <c r="F16" s="19">
        <f t="shared" si="0"/>
        <v>0.22799999999999998</v>
      </c>
    </row>
    <row r="17" spans="1:6" ht="17.25" customHeight="1" x14ac:dyDescent="0.25">
      <c r="A17" s="7" t="e" vm="67">
        <v>#VALUE!</v>
      </c>
      <c r="B17" s="13" t="s">
        <v>53</v>
      </c>
      <c r="C17" s="13" t="s">
        <v>196</v>
      </c>
      <c r="D17" s="11">
        <v>1</v>
      </c>
      <c r="E17" s="12">
        <v>0.6</v>
      </c>
      <c r="F17" s="19">
        <f t="shared" si="0"/>
        <v>0.72</v>
      </c>
    </row>
    <row r="18" spans="1:6" ht="17.25" customHeight="1" x14ac:dyDescent="0.25">
      <c r="A18" s="7" t="e" vm="52">
        <v>#VALUE!</v>
      </c>
      <c r="B18" s="13" t="s">
        <v>121</v>
      </c>
      <c r="C18" s="13" t="s">
        <v>197</v>
      </c>
      <c r="D18" s="11">
        <v>1</v>
      </c>
      <c r="E18" s="12">
        <v>0.18</v>
      </c>
      <c r="F18" s="19">
        <f t="shared" si="0"/>
        <v>0.216</v>
      </c>
    </row>
    <row r="19" spans="1:6" ht="32.25" customHeight="1" x14ac:dyDescent="0.25">
      <c r="A19" s="7" t="e" vm="47">
        <v>#VALUE!</v>
      </c>
      <c r="B19" s="13" t="s">
        <v>43</v>
      </c>
      <c r="C19" s="13" t="s">
        <v>198</v>
      </c>
      <c r="D19" s="11">
        <v>1</v>
      </c>
      <c r="E19" s="12">
        <v>0.72</v>
      </c>
      <c r="F19" s="19">
        <f t="shared" si="0"/>
        <v>0.86399999999999999</v>
      </c>
    </row>
    <row r="20" spans="1:6" ht="30.75" customHeight="1" x14ac:dyDescent="0.25">
      <c r="A20" s="7" t="e" vm="53">
        <v>#VALUE!</v>
      </c>
      <c r="B20" s="13" t="s">
        <v>51</v>
      </c>
      <c r="C20" s="13" t="s">
        <v>199</v>
      </c>
      <c r="D20" s="11">
        <v>1</v>
      </c>
      <c r="E20" s="12">
        <v>0.45</v>
      </c>
      <c r="F20" s="19">
        <f t="shared" si="0"/>
        <v>0.54</v>
      </c>
    </row>
    <row r="21" spans="1:6" ht="27" customHeight="1" x14ac:dyDescent="0.25">
      <c r="A21" s="7" t="e" vm="82">
        <v>#VALUE!</v>
      </c>
      <c r="B21" s="13" t="s">
        <v>200</v>
      </c>
      <c r="C21" s="13" t="s">
        <v>201</v>
      </c>
      <c r="D21" s="11">
        <v>1</v>
      </c>
      <c r="E21" s="12">
        <v>2.1</v>
      </c>
      <c r="F21" s="19">
        <f t="shared" si="0"/>
        <v>2.52</v>
      </c>
    </row>
    <row r="22" spans="1:6" ht="24.75" customHeight="1" x14ac:dyDescent="0.25">
      <c r="A22" s="7" t="e" vm="83">
        <v>#VALUE!</v>
      </c>
      <c r="B22" s="13" t="s">
        <v>54</v>
      </c>
      <c r="C22" s="13" t="s">
        <v>202</v>
      </c>
      <c r="D22" s="11">
        <v>1</v>
      </c>
      <c r="E22" s="12">
        <v>0.4</v>
      </c>
      <c r="F22" s="19">
        <f t="shared" si="0"/>
        <v>0.48</v>
      </c>
    </row>
    <row r="23" spans="1:6" ht="29.25" customHeight="1" x14ac:dyDescent="0.25">
      <c r="A23" s="7" t="e" vm="84">
        <v>#VALUE!</v>
      </c>
      <c r="B23" s="15" t="s">
        <v>203</v>
      </c>
      <c r="C23" s="13" t="s">
        <v>204</v>
      </c>
      <c r="D23" s="11">
        <v>1</v>
      </c>
      <c r="E23" s="12">
        <v>0.25</v>
      </c>
      <c r="F23" s="19">
        <f t="shared" si="0"/>
        <v>0.3</v>
      </c>
    </row>
    <row r="24" spans="1:6" ht="22.5" customHeight="1" x14ac:dyDescent="0.25">
      <c r="A24" s="7" t="e" vm="85">
        <v>#VALUE!</v>
      </c>
      <c r="B24" s="15" t="s">
        <v>15</v>
      </c>
      <c r="C24" s="13" t="s">
        <v>205</v>
      </c>
      <c r="D24" s="11">
        <v>1</v>
      </c>
      <c r="E24" s="12">
        <v>0.15</v>
      </c>
      <c r="F24" s="19">
        <f t="shared" si="0"/>
        <v>0.18</v>
      </c>
    </row>
    <row r="25" spans="1:6" ht="26.25" customHeight="1" x14ac:dyDescent="0.25">
      <c r="A25" s="7" t="e" vm="86">
        <v>#VALUE!</v>
      </c>
      <c r="B25" s="15" t="s">
        <v>11</v>
      </c>
      <c r="C25" s="13" t="s">
        <v>82</v>
      </c>
      <c r="D25" s="11">
        <v>1</v>
      </c>
      <c r="E25" s="12">
        <v>2.9</v>
      </c>
      <c r="F25" s="19">
        <f t="shared" si="0"/>
        <v>3.48</v>
      </c>
    </row>
    <row r="26" spans="1:6" ht="29.25" customHeight="1" x14ac:dyDescent="0.25">
      <c r="A26" s="7" t="e" vm="87">
        <v>#VALUE!</v>
      </c>
      <c r="B26" s="15" t="s">
        <v>112</v>
      </c>
      <c r="C26" s="13" t="s">
        <v>130</v>
      </c>
      <c r="D26" s="11">
        <v>1</v>
      </c>
      <c r="E26" s="12">
        <v>2.38</v>
      </c>
      <c r="F26" s="19">
        <f t="shared" si="0"/>
        <v>2.8559999999999999</v>
      </c>
    </row>
    <row r="27" spans="1:6" ht="29.25" customHeight="1" x14ac:dyDescent="0.25">
      <c r="A27" s="7" t="e" vm="88">
        <v>#VALUE!</v>
      </c>
      <c r="B27" s="15" t="s">
        <v>13</v>
      </c>
      <c r="C27" s="13" t="s">
        <v>206</v>
      </c>
      <c r="D27" s="11">
        <v>1</v>
      </c>
      <c r="E27" s="12">
        <v>2.4500000000000002</v>
      </c>
      <c r="F27" s="19">
        <f t="shared" si="0"/>
        <v>2.94</v>
      </c>
    </row>
    <row r="28" spans="1:6" ht="25.5" customHeight="1" x14ac:dyDescent="0.25">
      <c r="A28" s="7" t="e" vm="89">
        <v>#VALUE!</v>
      </c>
      <c r="B28" s="15" t="s">
        <v>207</v>
      </c>
      <c r="C28" s="13" t="s">
        <v>208</v>
      </c>
      <c r="D28" s="11">
        <v>1</v>
      </c>
      <c r="E28" s="12">
        <v>0.63</v>
      </c>
      <c r="F28" s="19">
        <f t="shared" si="0"/>
        <v>0.75600000000000001</v>
      </c>
    </row>
    <row r="29" spans="1:6" ht="26.25" customHeight="1" x14ac:dyDescent="0.25">
      <c r="A29" s="7" t="e" vm="90">
        <v>#VALUE!</v>
      </c>
      <c r="B29" s="15" t="s">
        <v>209</v>
      </c>
      <c r="C29" s="13" t="s">
        <v>210</v>
      </c>
      <c r="D29" s="11">
        <v>1</v>
      </c>
      <c r="E29" s="12">
        <v>3.8</v>
      </c>
      <c r="F29" s="19">
        <f t="shared" si="0"/>
        <v>4.5599999999999996</v>
      </c>
    </row>
    <row r="30" spans="1:6" ht="26.25" customHeight="1" x14ac:dyDescent="0.25">
      <c r="A30" s="7" t="e" vm="91">
        <v>#VALUE!</v>
      </c>
      <c r="B30" s="15" t="s">
        <v>211</v>
      </c>
      <c r="C30" s="13" t="s">
        <v>212</v>
      </c>
      <c r="D30" s="11">
        <v>1</v>
      </c>
      <c r="E30" s="12">
        <v>5.5</v>
      </c>
      <c r="F30" s="19">
        <f t="shared" si="0"/>
        <v>6.6</v>
      </c>
    </row>
    <row r="31" spans="1:6" ht="26.25" customHeight="1" x14ac:dyDescent="0.25">
      <c r="A31" s="7" t="e" vm="92">
        <v>#VALUE!</v>
      </c>
      <c r="B31" s="15" t="s">
        <v>213</v>
      </c>
      <c r="C31" s="13" t="s">
        <v>214</v>
      </c>
      <c r="D31" s="11">
        <v>1</v>
      </c>
      <c r="E31" s="12">
        <v>1.9</v>
      </c>
      <c r="F31" s="19">
        <f t="shared" si="0"/>
        <v>2.2799999999999998</v>
      </c>
    </row>
    <row r="32" spans="1:6" ht="26.25" customHeight="1" x14ac:dyDescent="0.25">
      <c r="A32" s="7" t="e" vm="93">
        <v>#VALUE!</v>
      </c>
      <c r="B32" s="15" t="s">
        <v>215</v>
      </c>
      <c r="C32" s="13" t="s">
        <v>216</v>
      </c>
      <c r="D32" s="11">
        <v>1</v>
      </c>
      <c r="E32" s="12">
        <v>1.1100000000000001</v>
      </c>
      <c r="F32" s="19">
        <f t="shared" si="0"/>
        <v>1.3320000000000001</v>
      </c>
    </row>
    <row r="33" spans="1:6" ht="26.25" customHeight="1" x14ac:dyDescent="0.25">
      <c r="A33" s="7" t="e" vm="94">
        <v>#VALUE!</v>
      </c>
      <c r="B33" s="15" t="s">
        <v>217</v>
      </c>
      <c r="C33" s="13" t="s">
        <v>218</v>
      </c>
      <c r="D33" s="11">
        <v>1</v>
      </c>
      <c r="E33" s="12">
        <v>1.5</v>
      </c>
      <c r="F33" s="19">
        <f t="shared" si="0"/>
        <v>1.7999999999999998</v>
      </c>
    </row>
    <row r="34" spans="1:6" ht="26.25" customHeight="1" x14ac:dyDescent="0.25">
      <c r="A34" s="7" t="e" vm="95">
        <v>#VALUE!</v>
      </c>
      <c r="B34" s="15" t="s">
        <v>219</v>
      </c>
      <c r="C34" s="13" t="s">
        <v>220</v>
      </c>
      <c r="D34" s="11">
        <v>1</v>
      </c>
      <c r="E34" s="12">
        <v>2.8</v>
      </c>
      <c r="F34" s="19">
        <f t="shared" si="0"/>
        <v>3.36</v>
      </c>
    </row>
    <row r="35" spans="1:6" ht="26.25" customHeight="1" x14ac:dyDescent="0.25">
      <c r="A35" s="7" t="e" vm="96">
        <v>#VALUE!</v>
      </c>
      <c r="B35" s="15" t="s">
        <v>221</v>
      </c>
      <c r="C35" s="13" t="s">
        <v>222</v>
      </c>
      <c r="D35" s="11">
        <v>1</v>
      </c>
      <c r="E35" s="12">
        <v>0.31</v>
      </c>
      <c r="F35" s="19">
        <f t="shared" si="0"/>
        <v>0.372</v>
      </c>
    </row>
    <row r="36" spans="1:6" ht="41.25" customHeight="1" x14ac:dyDescent="0.25">
      <c r="A36" s="7" t="e" vm="97">
        <v>#VALUE!</v>
      </c>
      <c r="B36" s="15" t="s">
        <v>45</v>
      </c>
      <c r="C36" s="13" t="s">
        <v>223</v>
      </c>
      <c r="D36" s="11">
        <v>1</v>
      </c>
      <c r="E36" s="12">
        <v>3.91</v>
      </c>
      <c r="F36" s="19">
        <f t="shared" si="0"/>
        <v>4.6920000000000002</v>
      </c>
    </row>
    <row r="37" spans="1:6" ht="28.5" customHeight="1" x14ac:dyDescent="0.25">
      <c r="A37" s="7" t="e" vm="98">
        <v>#VALUE!</v>
      </c>
      <c r="B37" s="15" t="s">
        <v>224</v>
      </c>
      <c r="C37" s="13" t="s">
        <v>225</v>
      </c>
      <c r="D37" s="11">
        <v>1</v>
      </c>
      <c r="E37" s="12">
        <v>18.399999999999999</v>
      </c>
      <c r="F37" s="19">
        <f t="shared" si="0"/>
        <v>22.08</v>
      </c>
    </row>
    <row r="38" spans="1:6" ht="28.5" customHeight="1" x14ac:dyDescent="0.25">
      <c r="A38" s="7" t="e" vm="98">
        <v>#VALUE!</v>
      </c>
      <c r="B38" s="15" t="s">
        <v>226</v>
      </c>
      <c r="C38" s="13" t="s">
        <v>227</v>
      </c>
      <c r="D38" s="11">
        <v>1</v>
      </c>
      <c r="E38" s="12">
        <v>18.399999999999999</v>
      </c>
      <c r="F38" s="19">
        <f t="shared" si="0"/>
        <v>22.08</v>
      </c>
    </row>
    <row r="39" spans="1:6" ht="28.5" customHeight="1" x14ac:dyDescent="0.25">
      <c r="A39" s="7" t="e" vm="98">
        <v>#VALUE!</v>
      </c>
      <c r="B39" s="15" t="s">
        <v>228</v>
      </c>
      <c r="C39" s="13" t="s">
        <v>229</v>
      </c>
      <c r="D39" s="11">
        <v>1</v>
      </c>
      <c r="E39" s="12">
        <v>18.399999999999999</v>
      </c>
      <c r="F39" s="19">
        <f t="shared" si="0"/>
        <v>22.08</v>
      </c>
    </row>
    <row r="40" spans="1:6" ht="28.5" customHeight="1" x14ac:dyDescent="0.25">
      <c r="A40" s="7" t="e" vm="98">
        <v>#VALUE!</v>
      </c>
      <c r="B40" s="15" t="s">
        <v>230</v>
      </c>
      <c r="C40" s="13" t="s">
        <v>231</v>
      </c>
      <c r="D40" s="11">
        <v>1</v>
      </c>
      <c r="E40" s="12">
        <v>18.399999999999999</v>
      </c>
      <c r="F40" s="19">
        <f t="shared" si="0"/>
        <v>22.08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6ème</vt:lpstr>
      <vt:lpstr>5ème</vt:lpstr>
      <vt:lpstr>4ème</vt:lpstr>
      <vt:lpstr>3ème</vt:lpstr>
      <vt:lpstr>FOURNITURES COMMUNES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BONNIN</dc:creator>
  <cp:lastModifiedBy>MARIE BONNIN</cp:lastModifiedBy>
  <cp:lastPrinted>2026-05-19T13:37:20Z</cp:lastPrinted>
  <dcterms:created xsi:type="dcterms:W3CDTF">2025-06-11T13:03:46Z</dcterms:created>
  <dcterms:modified xsi:type="dcterms:W3CDTF">2026-06-16T08:27:33Z</dcterms:modified>
</cp:coreProperties>
</file>